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 09 23" sheetId="2" r:id="rId1"/>
    <sheet name="Лист1" sheetId="1" r:id="rId2"/>
  </sheets>
  <definedNames>
    <definedName name="_xlnm.Print_Area" localSheetId="0">'01 09 23'!$A$1:$Q$197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  <c r="I8" i="2"/>
  <c r="G9" i="2"/>
  <c r="I9" i="2"/>
  <c r="G13" i="2"/>
  <c r="I13" i="2"/>
  <c r="G16" i="2"/>
  <c r="I16" i="2"/>
  <c r="G24" i="2"/>
  <c r="I24" i="2"/>
  <c r="G29" i="2"/>
  <c r="I29" i="2"/>
  <c r="G30" i="2"/>
  <c r="I30" i="2"/>
  <c r="G36" i="2"/>
  <c r="I36" i="2"/>
  <c r="G41" i="2"/>
  <c r="I41" i="2"/>
  <c r="G43" i="2"/>
  <c r="I43" i="2"/>
  <c r="G49" i="2"/>
  <c r="I49" i="2"/>
  <c r="G50" i="2"/>
  <c r="I50" i="2"/>
  <c r="G53" i="2"/>
  <c r="I53" i="2"/>
  <c r="G55" i="2"/>
  <c r="I55" i="2"/>
  <c r="G57" i="2"/>
  <c r="I57" i="2"/>
  <c r="I60" i="2"/>
  <c r="G61" i="2"/>
  <c r="I61" i="2"/>
  <c r="G64" i="2"/>
  <c r="I64" i="2"/>
  <c r="G66" i="2"/>
  <c r="I66" i="2"/>
  <c r="I69" i="2"/>
  <c r="G71" i="2"/>
  <c r="I71" i="2"/>
  <c r="G75" i="2"/>
  <c r="I75" i="2"/>
  <c r="G78" i="2"/>
  <c r="I78" i="2"/>
  <c r="G80" i="2"/>
  <c r="I80" i="2"/>
  <c r="G82" i="2"/>
  <c r="I82" i="2"/>
  <c r="G85" i="2"/>
  <c r="I85" i="2"/>
  <c r="G88" i="2"/>
  <c r="I88" i="2"/>
  <c r="G92" i="2"/>
  <c r="I92" i="2"/>
  <c r="G98" i="2"/>
  <c r="I98" i="2"/>
  <c r="G99" i="2"/>
  <c r="I99" i="2"/>
  <c r="G104" i="2"/>
  <c r="I104" i="2"/>
  <c r="G106" i="2"/>
  <c r="I106" i="2"/>
  <c r="G108" i="2"/>
  <c r="I108" i="2"/>
  <c r="G111" i="2"/>
  <c r="I111" i="2"/>
  <c r="G113" i="2"/>
  <c r="I113" i="2"/>
  <c r="G116" i="2"/>
  <c r="I116" i="2"/>
  <c r="G120" i="2"/>
  <c r="I120" i="2"/>
  <c r="G121" i="2"/>
  <c r="I121" i="2"/>
  <c r="G124" i="2"/>
  <c r="I124" i="2"/>
  <c r="G128" i="2"/>
  <c r="I128" i="2"/>
  <c r="G131" i="2"/>
  <c r="I131" i="2"/>
  <c r="G134" i="2"/>
  <c r="I134" i="2"/>
  <c r="I135" i="2"/>
  <c r="G137" i="2"/>
  <c r="I137" i="2"/>
  <c r="G139" i="2"/>
  <c r="I139" i="2"/>
  <c r="G143" i="2"/>
  <c r="I143" i="2"/>
  <c r="G148" i="2"/>
  <c r="I148" i="2"/>
  <c r="G151" i="2"/>
  <c r="I151" i="2"/>
  <c r="G153" i="2"/>
  <c r="I153" i="2"/>
  <c r="G156" i="2"/>
  <c r="I156" i="2"/>
  <c r="G158" i="2"/>
  <c r="I158" i="2"/>
  <c r="G163" i="2"/>
  <c r="I163" i="2"/>
  <c r="G165" i="2"/>
  <c r="I165" i="2"/>
  <c r="G168" i="2"/>
  <c r="I168" i="2"/>
  <c r="G172" i="2"/>
  <c r="I172" i="2"/>
  <c r="G173" i="2"/>
  <c r="I173" i="2"/>
  <c r="G176" i="2"/>
  <c r="I176" i="2"/>
  <c r="G178" i="2"/>
  <c r="I178" i="2"/>
  <c r="I181" i="2"/>
  <c r="G183" i="2"/>
  <c r="I183" i="2"/>
  <c r="G185" i="2"/>
  <c r="I185" i="2"/>
  <c r="G187" i="2"/>
  <c r="I187" i="2"/>
  <c r="G193" i="2"/>
  <c r="I193" i="2"/>
  <c r="G194" i="2"/>
  <c r="I194" i="2"/>
  <c r="G196" i="2"/>
  <c r="I196" i="2"/>
</calcChain>
</file>

<file path=xl/sharedStrings.xml><?xml version="1.0" encoding="utf-8"?>
<sst xmlns="http://schemas.openxmlformats.org/spreadsheetml/2006/main" count="1507" uniqueCount="351">
  <si>
    <t>УТВЕРЖДЕНО</t>
  </si>
  <si>
    <t>Приказом МУ ДО СШОР № 8 им.В.Г. Беляйкова  от 01.09.2023 года №01-05/89</t>
  </si>
  <si>
    <t>Расписание учебно-тренировочных занятий тренеров-преподавателей МУ ДО СШОР № 8 им. В.Г.  Беляйкова с " 01 " сентября 2023 по " 31 августа 2024 года</t>
  </si>
  <si>
    <t>ФИО  работника (полностью)</t>
  </si>
  <si>
    <t>Должность работника</t>
  </si>
  <si>
    <t>Вид спорта</t>
  </si>
  <si>
    <t>Наименование реализуемой программы</t>
  </si>
  <si>
    <t>Этап спортивной подготовки</t>
  </si>
  <si>
    <t>Кол-во занимающихся в группе, человек</t>
  </si>
  <si>
    <t>Итого занимающихся, человек</t>
  </si>
  <si>
    <t>Нагрузка группы в неделю, часов</t>
  </si>
  <si>
    <t>Итого нагрузка в неделю, часов</t>
  </si>
  <si>
    <t>Расписание учебно-тренировочных занятий</t>
  </si>
  <si>
    <t xml:space="preserve">Место проведения занятий (объект), адрес, название зала внутри объекта 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</si>
  <si>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</si>
  <si>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</si>
  <si>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</si>
  <si>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</si>
  <si>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</si>
  <si>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</si>
  <si>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</si>
  <si>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Спортивная подготовка</t>
  </si>
  <si>
    <t>Художественная гимнастика</t>
  </si>
  <si>
    <t>Аветян Этера Эдуардовна</t>
  </si>
  <si>
    <t>тренер-преподаватель</t>
  </si>
  <si>
    <t>художественная гимнастика</t>
  </si>
  <si>
    <t>Дополнительная образовательная программа  спортивной подготовки по виду спорта  "художественная гимнастика"</t>
  </si>
  <si>
    <t>УТ-3,4,5</t>
  </si>
  <si>
    <t>16.00-19.00 (3)</t>
  </si>
  <si>
    <t>16.00-18.00 (2)</t>
  </si>
  <si>
    <t>10.00-12.00 (2)</t>
  </si>
  <si>
    <t>с/к "Которосль" (ул.Б.Октябрьская, 87)</t>
  </si>
  <si>
    <t xml:space="preserve">Афанасьева Елена Николаевна </t>
  </si>
  <si>
    <t>ССМ-1,2,3</t>
  </si>
  <si>
    <t>16.00-20.00 (4)</t>
  </si>
  <si>
    <t>17.00-20.00 (3)</t>
  </si>
  <si>
    <t xml:space="preserve">15.00-18.00 (3)                        </t>
  </si>
  <si>
    <t>СОК (ул. Панина, 33а)</t>
  </si>
  <si>
    <t>15.00-18.00 (3)</t>
  </si>
  <si>
    <t>14.00-17.00 (3)</t>
  </si>
  <si>
    <t>С-спорт (ул. Наумова, 67/2)</t>
  </si>
  <si>
    <t>тренер-преподаватель по смежным видам спорта на группе ССМ-1, УТ-5 тренера-преподавателя  Воложаниной Т.А.</t>
  </si>
  <si>
    <t>ССМ-1 УТ-5</t>
  </si>
  <si>
    <t>09.00-12.00 (3)</t>
  </si>
  <si>
    <t>08.00-11.00 (3)</t>
  </si>
  <si>
    <t>Воробьева Анастасия Владиславовна</t>
  </si>
  <si>
    <t>УТ-1, НП-2</t>
  </si>
  <si>
    <t>14.00-16.00 (2)</t>
  </si>
  <si>
    <t xml:space="preserve">ФОК (ул. 1я Жилая, 8а) </t>
  </si>
  <si>
    <t>тренер-преподаватель по смежным видам спорта на группе ВСМ, ССМ-3 старшего тренера-преподавателя  Усмановой Л.А.</t>
  </si>
  <si>
    <t>ВСМ, ССМ-3</t>
  </si>
  <si>
    <t xml:space="preserve">16.00-18.00 (2) </t>
  </si>
  <si>
    <t xml:space="preserve">16.00-19.00 (3) </t>
  </si>
  <si>
    <t>тренер-преподаватель по смежным видам спорта на группе ССМ-1, УТ-4,5  тренера-преподавателя  Клюстер К.В.</t>
  </si>
  <si>
    <t>ССМ-1, УТ-4,5</t>
  </si>
  <si>
    <t>18.00-20.00 (2)</t>
  </si>
  <si>
    <t>13.00-15.00 (2)</t>
  </si>
  <si>
    <t xml:space="preserve">Воложанина Татьяна Андреевна </t>
  </si>
  <si>
    <t>УТ-1,2,3,4, НП-2</t>
  </si>
  <si>
    <t>Торпедо (ул. Чкалова, д.20)</t>
  </si>
  <si>
    <t>ССМ-1, УТ-5</t>
  </si>
  <si>
    <t>08.00-12.00 (4)</t>
  </si>
  <si>
    <t>тренер-преподаватель по смежным видам спорта на группе НП-1,2 тренера-преподавателя Дорониной П.О.</t>
  </si>
  <si>
    <t>НП-1,2</t>
  </si>
  <si>
    <t>17.00-18.00 (1)</t>
  </si>
  <si>
    <t>Гришина Елизавета Витальевна</t>
  </si>
  <si>
    <t>ССМ-1, УТ-1,4,5</t>
  </si>
  <si>
    <t>14.00-18.00 (4)</t>
  </si>
  <si>
    <t>С-Спорт (ул. Наумова, д.67/2)</t>
  </si>
  <si>
    <t>УТ-2,3,4</t>
  </si>
  <si>
    <t>08.30-11.30 (3)</t>
  </si>
  <si>
    <t>Гришинова Анастасия Михайловна</t>
  </si>
  <si>
    <t>УТ-1,3,5</t>
  </si>
  <si>
    <t>Громова Лидия Евгеньевна</t>
  </si>
  <si>
    <t>ССМ-1,2, УТ-5</t>
  </si>
  <si>
    <t>15.30-18.00 (2,5)</t>
  </si>
  <si>
    <t>УТ-1,2, НП-1,2</t>
  </si>
  <si>
    <t xml:space="preserve">  08.00-11.00 (3)</t>
  </si>
  <si>
    <t xml:space="preserve">  08.00-10.00 (2)</t>
  </si>
  <si>
    <t>08.00-10.00 (2)</t>
  </si>
  <si>
    <t>тренер-преподаватель по смежным видам спорта на группе УТ-2,3,4, 5 тренера-преподавателя Сергеевой М.А.</t>
  </si>
  <si>
    <t>УТ-2,3,4, 5</t>
  </si>
  <si>
    <t xml:space="preserve">  11.00-12.00 (1)</t>
  </si>
  <si>
    <t xml:space="preserve">  10.00-11.00 (1)</t>
  </si>
  <si>
    <t xml:space="preserve">  10.00-12.00 (2)</t>
  </si>
  <si>
    <t>12.00-14.00 (2)</t>
  </si>
  <si>
    <t>Доронина Полина Олеговна</t>
  </si>
  <si>
    <t>УТ-2,4,5</t>
  </si>
  <si>
    <t xml:space="preserve">тренер-преподаватель </t>
  </si>
  <si>
    <t>НП-1</t>
  </si>
  <si>
    <t>14.30-16.00 (1,5)</t>
  </si>
  <si>
    <t>16.00-17.30 (1,5)</t>
  </si>
  <si>
    <t>Захарова Наталья Николаевна</t>
  </si>
  <si>
    <t>ССМ-1,2</t>
  </si>
  <si>
    <t>ФОК (ул. 1ая Жилая, 8а)</t>
  </si>
  <si>
    <t>тренер-преподаватель по смежным видам спорта на группе ВСМ, ССМ-3  старшего тренера-преподавателя Усмановой Л.А.</t>
  </si>
  <si>
    <t>ССМ-3</t>
  </si>
  <si>
    <t xml:space="preserve">18.00-20.00 (2) </t>
  </si>
  <si>
    <t>Зинченко Полина Викторовна</t>
  </si>
  <si>
    <t>УТ-1,2,3,4</t>
  </si>
  <si>
    <t>09.30-12.00 (2,5)</t>
  </si>
  <si>
    <t>СШ "Молния,  (пр.Фрунзе, д.58)</t>
  </si>
  <si>
    <t>09.00-11.00 (2)</t>
  </si>
  <si>
    <t>ФОК (ул. Слепнева, 23)</t>
  </si>
  <si>
    <t>НП-2</t>
  </si>
  <si>
    <t>15.00-17.00 (2)</t>
  </si>
  <si>
    <t>с/к Атлант (ул. Павлова, д.2)</t>
  </si>
  <si>
    <t>тренер-преподаватель по смежным видам спорта на группе ССМ-1,2, УТ-3,4 старшего тренера-преподавателя Николаевой Т.К.</t>
  </si>
  <si>
    <t>ССМ-1,2, УТ-3,4</t>
  </si>
  <si>
    <t>12.00-13.00 (1)</t>
  </si>
  <si>
    <t>11.00-13.00 (2)</t>
  </si>
  <si>
    <t>16.00-17.00 (1)</t>
  </si>
  <si>
    <t>тренер-преподаватель по смежным видам спорта на группе НП-1,2 старшего тренера-преподавателя Николаевой Т.К.</t>
  </si>
  <si>
    <t>Зокина Асия Сергеевна</t>
  </si>
  <si>
    <t>УТ-2,3</t>
  </si>
  <si>
    <t>ФОК (ул. 1-я Жилая, 8а)</t>
  </si>
  <si>
    <t>Карпова Дарья Михайловна</t>
  </si>
  <si>
    <t>17.00-19.00 (2)</t>
  </si>
  <si>
    <t>тренер-преподаватель по смежным видам спорта на группе УТ-1, НП-2 тренера-преподавателя Третьяковой К.А.</t>
  </si>
  <si>
    <t>тренер-преподаватель по смежным видам спорта на группе ССМ-1,2 тренера-преподавателя Тютихиной Н.А.</t>
  </si>
  <si>
    <t>Клюстер Кристина Викторовна</t>
  </si>
  <si>
    <t>13.00-16.00 (3)</t>
  </si>
  <si>
    <t>тренер-преподаватель по смежным видам спорта на группе ССМ-1,2 тренера-преподавателя Захаровой Н.Н.</t>
  </si>
  <si>
    <t xml:space="preserve"> ССМ-1,2 </t>
  </si>
  <si>
    <t>Костылева Ольга Владимировна</t>
  </si>
  <si>
    <t xml:space="preserve">ССМ-1,2 </t>
  </si>
  <si>
    <t>11.00-15.00 (4)</t>
  </si>
  <si>
    <t>УТ-1,2, НП-2</t>
  </si>
  <si>
    <t xml:space="preserve"> 10.00-12.00 (2)</t>
  </si>
  <si>
    <t>Кузьмина Юлия Александровна</t>
  </si>
  <si>
    <t>ССМ-2,3</t>
  </si>
  <si>
    <t>Курнышова Светлана Николаевна</t>
  </si>
  <si>
    <t>тренер-преподаватель по смежным видам спорта на группе ССМ-1,2 тренера-преподавателя Афанасьевой Е.Н.</t>
  </si>
  <si>
    <t>Макарова Анна Сергеевна</t>
  </si>
  <si>
    <t>15.00-19.00 (4)</t>
  </si>
  <si>
    <t>Кавинько Мария Сергеевна</t>
  </si>
  <si>
    <t>УТ-1,2,3</t>
  </si>
  <si>
    <t>Морозова Валерия Юрьевна</t>
  </si>
  <si>
    <t>11.00-12.00 (1)</t>
  </si>
  <si>
    <t>тренер-преподаватель по смежным видам спорта на группе УТ-4,5 тренера-преподавателя Фроловой А.А.</t>
  </si>
  <si>
    <t>УТ-4,5</t>
  </si>
  <si>
    <t>09.30-11.00 (1,5)</t>
  </si>
  <si>
    <t>Николаева Дарья Сергеевна</t>
  </si>
  <si>
    <t>тренер-преподаватель по смежным видам спорта на группе УТ-1,2,3,4 тренера-преподавателя Зинченко П.В.</t>
  </si>
  <si>
    <t xml:space="preserve">тренер-преподаватель по смежным видам спорта на группе ССМ-1,2, УТ-3,4 старшего тренера-преподавателя Николаевой Т.К. </t>
  </si>
  <si>
    <t>Николаева Татьяна Константиновна</t>
  </si>
  <si>
    <t>старший тренер-преподаватель</t>
  </si>
  <si>
    <t>09.00-13.00 (4)</t>
  </si>
  <si>
    <t>10.00-14.30 (4,5)</t>
  </si>
  <si>
    <t>Никитина Елена Викторовна</t>
  </si>
  <si>
    <t xml:space="preserve">17.00-20.00 (3) </t>
  </si>
  <si>
    <t>старший тренер-преподаватель по смежным видам спорта на группе ССМ-1,2 тренера-преподавателя Тютихиной Н.А.</t>
  </si>
  <si>
    <t>Рожкова Анастасия Александровна</t>
  </si>
  <si>
    <t>тренер-преподаватель по смежным видам спорта на группе УТ-2,3  тренера-преподавателя Зокиной А.С.</t>
  </si>
  <si>
    <t>тренер-преподаватель по смежным видам спорта на группе УТ-1, НП-2  тренера-преподавателя Воробьевой А.В.</t>
  </si>
  <si>
    <t>15.00-16.00 (1)</t>
  </si>
  <si>
    <t>Сергеева Майя Аркадьевна</t>
  </si>
  <si>
    <t>УТ-2,3,4,5</t>
  </si>
  <si>
    <t xml:space="preserve">  09.00-12.00 (3)</t>
  </si>
  <si>
    <t xml:space="preserve">  09.00-11.00 (2)</t>
  </si>
  <si>
    <t xml:space="preserve">  12.00-15.00 (3)</t>
  </si>
  <si>
    <t>Тютихина Наталия Александровна</t>
  </si>
  <si>
    <t>тренер-преподаватель по смежным видам спорта на группе ССМ-2,3 старшего тренера-преподавателя Никитиной Е.В.</t>
  </si>
  <si>
    <t>тренер-преподаватель по смежным видам спорта на группе УТ-4,5 тренера-преподавателя Третьяковой К.А.</t>
  </si>
  <si>
    <t xml:space="preserve">Третьякова Ксения Александровна </t>
  </si>
  <si>
    <t xml:space="preserve"> тренер-преподаватель по смежным видам спорта на группе УТ-3,4,5 тренера-преподавателя Карповой Д.М.</t>
  </si>
  <si>
    <t>Усманова Любовь Анатольевна</t>
  </si>
  <si>
    <t xml:space="preserve">16.00-20.00 (4) </t>
  </si>
  <si>
    <t>старший тренер-преподаватель по смежным видам спорта на группе ССМ-1,2 тренера-преподавателя Захаровой Н.Н.</t>
  </si>
  <si>
    <t>старший тренер-преподаватель по смежным видам спорта на группе ССМ-1, УТ-4,5 тренера-преподавателя Клюстер К.В.</t>
  </si>
  <si>
    <t>13.00-14.00 (1)</t>
  </si>
  <si>
    <t>Фролова Анна Александровна</t>
  </si>
  <si>
    <t>С-Спорт (ул. Наумова 67/2)</t>
  </si>
  <si>
    <t>Спортивная акробатика</t>
  </si>
  <si>
    <t>Барзанина Анастасия Сергеевна</t>
  </si>
  <si>
    <t>Дополнительная образовательная программа  спортивной подготовки по виду спорта  "Спортивная акробатика"</t>
  </si>
  <si>
    <t>ФОК (ул.Бахвалова, 1а)</t>
  </si>
  <si>
    <t>Бойцов Игорь Викторович</t>
  </si>
  <si>
    <t>УТ-3,4</t>
  </si>
  <si>
    <t>ФОК (ул. Труфанова, д.24 В)</t>
  </si>
  <si>
    <t xml:space="preserve"> тренер-преподаватель по смежным видам спорта на группе УТ-1,2,3  тренера-преподавателя Ростовой Д.А.</t>
  </si>
  <si>
    <t>08.00-10.00             (2)</t>
  </si>
  <si>
    <t>Бойцова Елена Евгеньевна</t>
  </si>
  <si>
    <t xml:space="preserve"> тренер-преподаватель по смежным видам спорта на группе ВСМ, ССМ-1,2  старшего тренера-преподавателя Майорова А.Л.</t>
  </si>
  <si>
    <t>ВСМ, ССМ-1,2</t>
  </si>
  <si>
    <t>Гапликова Вера Игоревна</t>
  </si>
  <si>
    <t>ССМ-2, УТ-4,5</t>
  </si>
  <si>
    <t>УТ-1,3, НП-2</t>
  </si>
  <si>
    <t>Горовой Александр Гурьевич</t>
  </si>
  <si>
    <t xml:space="preserve"> тренер-преподаватель по смежным видам спорта на группе УТ-1,2, НП-2 тренера-преподавателя Гурьевой О.И.</t>
  </si>
  <si>
    <t>14.00-15.00 (1)</t>
  </si>
  <si>
    <t>Гурьева Оксана Игоревна</t>
  </si>
  <si>
    <t>ВСМ, ССМ-2,УТ-5</t>
  </si>
  <si>
    <t xml:space="preserve"> 16.00-19.00 (3)</t>
  </si>
  <si>
    <t>Каменева Галина Владимировна</t>
  </si>
  <si>
    <t>08.00 - 11.00         (3)</t>
  </si>
  <si>
    <t>09.00 - 11.00  (2)</t>
  </si>
  <si>
    <t>12.00 - 14.00  (2)</t>
  </si>
  <si>
    <t>16.00 - 18.00         (2)</t>
  </si>
  <si>
    <t>16.00 - 18.00  (2)</t>
  </si>
  <si>
    <t>14.00 - 16.00 (2)</t>
  </si>
  <si>
    <t>тренер-преподаватель по смежным видам спорта на группе УТ-1,2,3,4 тренера-преподавателя Горового А.Г.</t>
  </si>
  <si>
    <t xml:space="preserve">УТ-1,2,3,4 </t>
  </si>
  <si>
    <t>ФОК 
(ул.Бахвалова, 1а)</t>
  </si>
  <si>
    <t>Макарченко Владимир Михайлович</t>
  </si>
  <si>
    <t>УТ-2, НП-1,2</t>
  </si>
  <si>
    <t>УТ-1,2</t>
  </si>
  <si>
    <t xml:space="preserve"> тренер-преподаватель по смежным видам спорта на группе УТ-2,3,4  тренера-преподавателя Каменевой Г.В.</t>
  </si>
  <si>
    <t>Малютина Оксана Викторовна</t>
  </si>
  <si>
    <t xml:space="preserve"> тренер-преподаватель по смежным видам спорта на группе ВСМ, ССМ-2 старшего тренера-преподавателя Румянцевой В.П.</t>
  </si>
  <si>
    <t>ВСМ, ССМ-2</t>
  </si>
  <si>
    <t xml:space="preserve"> 18.00-20.00 (2)</t>
  </si>
  <si>
    <t xml:space="preserve"> 17.00-20.00 (3)</t>
  </si>
  <si>
    <t>16.00-18.00(2)</t>
  </si>
  <si>
    <t>Майоров Александр Леонидович</t>
  </si>
  <si>
    <t xml:space="preserve">ВСМ, ССМ-1,2 </t>
  </si>
  <si>
    <t>старший тренер-преподаватель по смежным видам спорта на группе  УТГ-4 тренера-преподавателя Сахановой Л.Г.</t>
  </si>
  <si>
    <t>УТГ-4</t>
  </si>
  <si>
    <t>старший тренер-преподаватель по смежным видам спорта на группе УТ-3,4,5 тренера-преподавателя Сахановой Л.Г.</t>
  </si>
  <si>
    <t>Мовчан Мария Эдурадовна</t>
  </si>
  <si>
    <t>18.00-19.00 (1)</t>
  </si>
  <si>
    <t>Налимова Наталья Константиновна</t>
  </si>
  <si>
    <t xml:space="preserve"> тренер-преподаватель по смежным видам спорта на группе ВСМ, ССМ-2, УТ-5 тренера-преподавателя Гурьевой О.И.</t>
  </si>
  <si>
    <t>ВСМ, ССМ-2, УТ-5</t>
  </si>
  <si>
    <t xml:space="preserve"> тренер-преподаватель по смежным видам спорта на группе УТ-2,3 тренера-преподавателя Горового А.Г.</t>
  </si>
  <si>
    <t xml:space="preserve"> УТ-2,3 </t>
  </si>
  <si>
    <t>10.00-11.00 (1)</t>
  </si>
  <si>
    <t xml:space="preserve"> тренер-преподаватель по смежным видам спорта на группе ССМ-1, УТ-4,5 тренера-преподавателя Каменевой Г.В.</t>
  </si>
  <si>
    <t>08.00 - 10.00         (2)</t>
  </si>
  <si>
    <t>Ростова Дарья Андреевна</t>
  </si>
  <si>
    <t>16.30-19.30 (3)</t>
  </si>
  <si>
    <t>08.00-11.00             (3)</t>
  </si>
  <si>
    <t>Румянцева Вера Петровна</t>
  </si>
  <si>
    <t xml:space="preserve"> 18.00-20.00(2)</t>
  </si>
  <si>
    <t xml:space="preserve"> 16.00-20.00(4)</t>
  </si>
  <si>
    <t>16.00-20.00(4)</t>
  </si>
  <si>
    <t xml:space="preserve">10.00-14.00(4) </t>
  </si>
  <si>
    <t>Рыбаков Илья Сергеевич</t>
  </si>
  <si>
    <t>тренер-преподаватель по смежным видам спорта на группе ССМ-2, УТ-4,5 тренера-преподавателя Гапликовой В.И.</t>
  </si>
  <si>
    <t xml:space="preserve"> ССМ-2, УТ-4,5 </t>
  </si>
  <si>
    <t>тренер-преподаватель по смежным видам спорта на группе УТ-2,3,4 тренера-преподавателя Барзаниной А.С.</t>
  </si>
  <si>
    <t>Саханова Любовь Геннадьевна</t>
  </si>
  <si>
    <t>УТ-4</t>
  </si>
  <si>
    <t xml:space="preserve"> тренер-преподаватель по смежным видам спорта на группе ССМ-2, УТ-4,5 тренера-преподавателя Гапликовой В.И.</t>
  </si>
  <si>
    <t xml:space="preserve"> тренер-преподаватель по смежным видам спорта на группе ССМ-1,2, УТ-4,5 тренера-преподавателя Ростовой Д.А.</t>
  </si>
  <si>
    <t>ССМ-1,2, УТ-4,5</t>
  </si>
  <si>
    <t xml:space="preserve"> тренер-преподаватель по смежным видам спорта на группе  ВСМ, ССМ-1,2 старшего тренера-преподавателя Сомовой О.Е.</t>
  </si>
  <si>
    <t xml:space="preserve"> тренер-преподаватель по смежным видам спорта на группе  УТ-3,4,5 старшего тренера-преподавателя Сомовой О.Е.</t>
  </si>
  <si>
    <t>14 00-16.00 (2)</t>
  </si>
  <si>
    <t>Сомова Ольга Евгеньевна</t>
  </si>
  <si>
    <t>старший тренер</t>
  </si>
  <si>
    <t>12.00-15.00 (3)</t>
  </si>
  <si>
    <t>Прыжки на батуте</t>
  </si>
  <si>
    <t>Антонов Игорь Анатольевич</t>
  </si>
  <si>
    <t>прыжки на батуте</t>
  </si>
  <si>
    <t>Дополнительная образовательная программа  спортивной подготовки по виду спорта  "прыжки на батуте"</t>
  </si>
  <si>
    <t>14.00-16.00                       (2)</t>
  </si>
  <si>
    <t>ЯрБатут (Республиканская, д.3а)</t>
  </si>
  <si>
    <t>08.30-10.30                        (2)</t>
  </si>
  <si>
    <t xml:space="preserve"> тренер-преподаватель по смежным видам спорта на группе УТ-1, НП-1,2 тренера-преподавателя Тазутдиновой Н.Д.</t>
  </si>
  <si>
    <t>УТ-1, НП-1,2</t>
  </si>
  <si>
    <t>16.00-17.00                        (1)</t>
  </si>
  <si>
    <t xml:space="preserve"> тренер-преподаватель по смежным видам спорта на группе ССМ-1, УТ-5  старшего тренера-преподавателя Савельевой Е.Ю.</t>
  </si>
  <si>
    <t xml:space="preserve"> тренер-преподаватель по смежным видам спорта на группе ВСМ, ССМ-2, УТ-5 тренера-преподавателя Череповой С.О.</t>
  </si>
  <si>
    <t>Верещагина Виктория Витальевна</t>
  </si>
  <si>
    <t>ВСМ, ССМ-1, УТ-5</t>
  </si>
  <si>
    <t>17.00-20.00                        (3)</t>
  </si>
  <si>
    <t>08.30-10.00                        (1,5)</t>
  </si>
  <si>
    <t xml:space="preserve"> тренер-преподаватель по смежным видам спорта на группе УТ-3,4,5 тренера-преподавателя Иванова Е.А.</t>
  </si>
  <si>
    <t xml:space="preserve"> 16.00-17.00 (1)</t>
  </si>
  <si>
    <t>Грачев Вадим Валерьевич</t>
  </si>
  <si>
    <t>ССМ-2, УТ-5</t>
  </si>
  <si>
    <t>старший тренер-преподаватель по смежным видам спорта на группе УТ-1,2,3 тренера-преподавателя Световой Г.Г.</t>
  </si>
  <si>
    <t xml:space="preserve"> 17.00-19.00                    (2)</t>
  </si>
  <si>
    <t>Жарков Дмитрий Гергиевич</t>
  </si>
  <si>
    <t xml:space="preserve">  тренер-преподаватель по смежным видам спорта на группе ВСМ, ССМ-1,2, УТ-5 старшего тренера-преподавателя Шаяховой А.В.</t>
  </si>
  <si>
    <t>ВСМ, ССМ-1,2, УТ-5</t>
  </si>
  <si>
    <t xml:space="preserve">  тренер-преподаватель по смежным видам спорта на группе УТ-1,2,3  тренера-преподавателя Шаяхова Р.Г.</t>
  </si>
  <si>
    <t xml:space="preserve">  тренер-преподаватель по смежным видам спорта на группе УТ-1,2, НП-1,2  тренера-преподавателя Шаяхова Р.Г.</t>
  </si>
  <si>
    <t xml:space="preserve">УТ-1,2, НП-1,2 </t>
  </si>
  <si>
    <t>Жихарев Руслан Абубакарович</t>
  </si>
  <si>
    <t xml:space="preserve"> тренер-преподаватель по смежным видам спорта на группе  ССМ-2, УТ-5 старшего тренера-преподавателя Грачева В.В.</t>
  </si>
  <si>
    <t>15.00-18.30 (3)</t>
  </si>
  <si>
    <t>15.00-17.30 (2)</t>
  </si>
  <si>
    <t xml:space="preserve"> тренер-преподаватель по смежным видам спорта на группе УТ-1,2,3  тренера-преподавателя Световой Г.Г.</t>
  </si>
  <si>
    <t xml:space="preserve">УТ-1,2,3 </t>
  </si>
  <si>
    <t xml:space="preserve"> 18.00-19.00                    (1)</t>
  </si>
  <si>
    <t>Иванов Евгений Александрович</t>
  </si>
  <si>
    <t xml:space="preserve"> 16.00-18.00 (2)</t>
  </si>
  <si>
    <t>УТ-1,2,3, НП-2</t>
  </si>
  <si>
    <t>тренер-преподаватель по смежным видам спорта на группе ВСМ, ССМ-1, УТ-5 тренера-преподавателя Верещагиной В.В.</t>
  </si>
  <si>
    <t xml:space="preserve">ВСМ, ССМ-1, УТ-5 </t>
  </si>
  <si>
    <t>18.00-20.00                        (2)</t>
  </si>
  <si>
    <t>18.00-19.00                        (1)</t>
  </si>
  <si>
    <t>Крайнова Анна Валерьевна</t>
  </si>
  <si>
    <t>14.00-16.00                        (2)</t>
  </si>
  <si>
    <t xml:space="preserve"> тренер-преподаватель по смежным видам спорта на группе НП-1 тренера-преподавателя Верещагиной В.В.</t>
  </si>
  <si>
    <t>09.00-10.00                        (1)</t>
  </si>
  <si>
    <t xml:space="preserve"> тренер-преподаватель по смежным видам спорта на группе ССМ-1, УТ-4,5 тренера-преподавателя Савельевой Е.Ю.</t>
  </si>
  <si>
    <t>Михайлова Надежда Михайлова</t>
  </si>
  <si>
    <t>17.00-20.00               (3)</t>
  </si>
  <si>
    <t>17.00-19.00               (2)</t>
  </si>
  <si>
    <t>Савельева Елена Юрьевна</t>
  </si>
  <si>
    <t>11.00-13.00                        (2)</t>
  </si>
  <si>
    <t>УТГ-1,2,3,4</t>
  </si>
  <si>
    <t>08.00-11.00                        (3)</t>
  </si>
  <si>
    <t xml:space="preserve"> тренер-преподаватель по смежным видам спорта на группе УТ-1,2, НП-2 тренера-преподавателя Крайновой А.В.</t>
  </si>
  <si>
    <t>14.00-15.00                        (1)</t>
  </si>
  <si>
    <t>Световая Галина Геннадьевна</t>
  </si>
  <si>
    <t>УТГ-3,4,5</t>
  </si>
  <si>
    <t>14.30-16.30 (2)</t>
  </si>
  <si>
    <t>УТГ-1,2,3</t>
  </si>
  <si>
    <t>Тазутдинова Наиля Дамировна</t>
  </si>
  <si>
    <t xml:space="preserve"> 14.00-17.00               (3)</t>
  </si>
  <si>
    <t>15.00-17.00                        (2)</t>
  </si>
  <si>
    <t xml:space="preserve"> тренер-преподаватель по смежным видам спорта на группе УТ-2,3,4 тренера-преподавателя Антонова И.А.</t>
  </si>
  <si>
    <t>09.30-10.30                        (1)</t>
  </si>
  <si>
    <t>Тиханова Елена Ивановна</t>
  </si>
  <si>
    <t xml:space="preserve"> тренер-преподаватель по смежным видам спорта на группе УТ-3,4 тренера-преподавателя Световой Г.Г.</t>
  </si>
  <si>
    <t>15.30-16.30 (1)</t>
  </si>
  <si>
    <t xml:space="preserve"> тренер-преподаватель по смежным видам спорта на группе УТ-1,2,3 тренера-преподавателя Световой Г.Г.</t>
  </si>
  <si>
    <t xml:space="preserve"> 17.00-18.00                    (1)</t>
  </si>
  <si>
    <t>Черепова Светлана Олеговна</t>
  </si>
  <si>
    <t xml:space="preserve"> 09.00-12.00                         (3)</t>
  </si>
  <si>
    <t>Шаяхова Алла Викторовна</t>
  </si>
  <si>
    <t>старший тренер-преподаватель по смежным видам спорта на группе УТ-3,4,5 тренера-преподавателя Жаркова Д.Г.</t>
  </si>
  <si>
    <t>Шаяхов Равиль Гайфуллович</t>
  </si>
  <si>
    <t xml:space="preserve"> тренер-преподаватель по смежным видам спорта на группе УТ-1,2,3,4 тренера-преподавателя Савельевой Е.Ю.</t>
  </si>
  <si>
    <t>09.00-11.00                        (2)</t>
  </si>
  <si>
    <t xml:space="preserve"> тренер-преподаватель по смежным видам спорта на группе УТ-1,2,3,4, НП-2 тренера-преподавателя Череповой С.О.</t>
  </si>
  <si>
    <t xml:space="preserve"> 09.00-11.00                         (2)</t>
  </si>
  <si>
    <t xml:space="preserve"> тренер-преподаватель по смежным видам спорта на группе ВСМ, ССМ-1,2, УТ-5 старшего тренера-преподавателя Шаяховой А.В.</t>
  </si>
  <si>
    <t>ССМ-1,2,3 УТГ-4</t>
  </si>
  <si>
    <t>Бодибилдинг</t>
  </si>
  <si>
    <t>Гречишкина Юлия Николаевна</t>
  </si>
  <si>
    <t>Дополнительная образовательная программа  спортивной подготовки по виду спорта  "Бодибилдинг"</t>
  </si>
  <si>
    <t>УТ-3</t>
  </si>
  <si>
    <t>СОЦ "Боди-Фит" (Пр-т, Ленина, 24а)</t>
  </si>
  <si>
    <t>Гусева Светлана Борисовна</t>
  </si>
  <si>
    <t>НП - 2</t>
  </si>
  <si>
    <t>14.30 - 16.30                (2)</t>
  </si>
  <si>
    <t>14.00 - 16.00                (2)</t>
  </si>
  <si>
    <t xml:space="preserve"> тренер-преподаватель по смежным видам спорта на группе УТ-3  тренера-преподавателя Гречишкиной Ю.Н.</t>
  </si>
  <si>
    <t>Груздев Валерий Владимирович</t>
  </si>
  <si>
    <t>16.00 - 18.00           (2)</t>
  </si>
  <si>
    <t>15.00 - 17.00           (2)</t>
  </si>
  <si>
    <t>17.00 - 19.00           (2)</t>
  </si>
  <si>
    <t>15.00 - 16.00           (1)</t>
  </si>
  <si>
    <t>17.00 - 18.00      (1)</t>
  </si>
  <si>
    <t>15.00 - 17.00      (2)</t>
  </si>
  <si>
    <t>13.00-15.00               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</si>
</sst>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4" fillId="0" borderId="0" xfId="1" applyFont="1"/>
    <xf numFmtId="0" fontId="5" fillId="0" borderId="0" xfId="1" applyFont="1"/>
    <xf numFmtId="2" fontId="1" fillId="0" borderId="0" xfId="1" applyNumberFormat="1" applyAlignment="1">
      <alignment wrapText="1"/>
    </xf>
    <xf numFmtId="0" fontId="3" fillId="0" borderId="0" xfId="1" applyFont="1"/>
    <xf numFmtId="2" fontId="3" fillId="0" borderId="0" xfId="1" applyNumberFormat="1" applyFont="1" applyAlignment="1">
      <alignment wrapText="1"/>
    </xf>
    <xf numFmtId="2" fontId="1" fillId="0" borderId="0" xfId="1" applyNumberFormat="1" applyAlignment="1">
      <alignment horizontal="center" vertical="center" wrapText="1"/>
    </xf>
    <xf numFmtId="2" fontId="4" fillId="0" borderId="0" xfId="1" applyNumberFormat="1" applyFont="1" applyAlignment="1">
      <alignment wrapText="1"/>
    </xf>
    <xf numFmtId="2" fontId="5" fillId="0" borderId="0" xfId="1" applyNumberFormat="1" applyFont="1" applyAlignment="1">
      <alignment wrapText="1"/>
    </xf>
    <xf numFmtId="2" fontId="6" fillId="0" borderId="1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0" fontId="2" fillId="0" borderId="0" xfId="1" applyFont="1"/>
    <xf numFmtId="2" fontId="2" fillId="0" borderId="0" xfId="1" applyNumberFormat="1" applyFont="1" applyAlignment="1">
      <alignment wrapText="1"/>
    </xf>
    <xf numFmtId="2" fontId="8" fillId="0" borderId="4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1" fontId="6" fillId="0" borderId="7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0" fontId="9" fillId="0" borderId="0" xfId="1" applyFont="1"/>
    <xf numFmtId="2" fontId="9" fillId="0" borderId="0" xfId="1" applyNumberFormat="1" applyFont="1" applyAlignment="1">
      <alignment wrapText="1"/>
    </xf>
    <xf numFmtId="2" fontId="6" fillId="0" borderId="3" xfId="1" applyNumberFormat="1" applyFont="1" applyBorder="1" applyAlignment="1">
      <alignment horizontal="center" vertical="center"/>
    </xf>
    <xf numFmtId="1" fontId="6" fillId="0" borderId="7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0" fontId="12" fillId="0" borderId="0" xfId="1" applyFont="1"/>
    <xf numFmtId="2" fontId="12" fillId="0" borderId="0" xfId="1" applyNumberFormat="1" applyFont="1" applyAlignment="1">
      <alignment wrapText="1"/>
    </xf>
    <xf numFmtId="2" fontId="7" fillId="0" borderId="2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2" fillId="0" borderId="1" xfId="1" applyFont="1" applyBorder="1"/>
    <xf numFmtId="1" fontId="6" fillId="0" borderId="1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 wrapText="1"/>
    </xf>
    <xf numFmtId="2" fontId="14" fillId="0" borderId="4" xfId="1" applyNumberFormat="1" applyFont="1" applyBorder="1" applyAlignment="1">
      <alignment horizontal="center" vertical="center" wrapText="1"/>
    </xf>
    <xf numFmtId="2" fontId="14" fillId="0" borderId="5" xfId="1" applyNumberFormat="1" applyFont="1" applyBorder="1" applyAlignment="1">
      <alignment horizontal="center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2" fontId="6" fillId="0" borderId="0" xfId="1" applyNumberFormat="1" applyFont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4" fillId="0" borderId="9" xfId="1" applyFont="1" applyBorder="1"/>
    <xf numFmtId="2" fontId="7" fillId="0" borderId="7" xfId="1" applyNumberFormat="1" applyFont="1" applyBorder="1" applyAlignment="1">
      <alignment horizontal="center" vertical="center" wrapText="1"/>
    </xf>
    <xf numFmtId="2" fontId="6" fillId="0" borderId="10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6" fillId="0" borderId="11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4" fillId="0" borderId="1" xfId="1" applyFont="1" applyBorder="1"/>
    <xf numFmtId="2" fontId="11" fillId="0" borderId="3" xfId="1" applyNumberFormat="1" applyFont="1" applyBorder="1" applyAlignment="1">
      <alignment horizontal="center" vertical="center" wrapText="1"/>
    </xf>
    <xf numFmtId="1" fontId="15" fillId="0" borderId="7" xfId="1" applyNumberFormat="1" applyFont="1" applyBorder="1" applyAlignment="1">
      <alignment horizontal="center" vertical="center" wrapText="1"/>
    </xf>
    <xf numFmtId="1" fontId="15" fillId="0" borderId="3" xfId="1" applyNumberFormat="1" applyFont="1" applyBorder="1" applyAlignment="1">
      <alignment horizontal="center" vertical="center" wrapText="1"/>
    </xf>
    <xf numFmtId="0" fontId="6" fillId="0" borderId="1" xfId="1" applyFont="1" applyBorder="1"/>
    <xf numFmtId="2" fontId="6" fillId="0" borderId="4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1" fontId="6" fillId="0" borderId="12" xfId="1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0" fontId="4" fillId="0" borderId="2" xfId="1" applyFont="1" applyBorder="1"/>
    <xf numFmtId="0" fontId="4" fillId="0" borderId="7" xfId="1" applyFont="1" applyBorder="1"/>
    <xf numFmtId="0" fontId="6" fillId="0" borderId="2" xfId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center" vertical="center" wrapText="1"/>
    </xf>
    <xf numFmtId="2" fontId="17" fillId="0" borderId="5" xfId="1" applyNumberFormat="1" applyFont="1" applyBorder="1" applyAlignment="1">
      <alignment horizontal="center" vertical="center" wrapText="1"/>
    </xf>
    <xf numFmtId="2" fontId="17" fillId="0" borderId="6" xfId="1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2" fontId="16" fillId="0" borderId="1" xfId="1" applyNumberFormat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1" fillId="0" borderId="0" xfId="1" applyAlignment="1">
      <alignment horizontal="right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14"/>
  <sheetViews>
    <sheetView tabSelected="1" view="pageBreakPreview" zoomScale="63" zoomScaleNormal="55" zoomScaleSheetLayoutView="63" workbookViewId="0">
      <selection activeCell="A198" sqref="A198:IV206"/>
    </sheetView>
  </sheetViews>
  <sheetFormatPr defaultColWidth="9" defaultRowHeight="15" x14ac:dyDescent="0.25"/>
  <cols>
    <col min="1" max="1" width="18.5703125" style="3" customWidth="1"/>
    <col min="2" max="2" width="42.5703125" style="1" customWidth="1"/>
    <col min="3" max="3" width="17.7109375" style="1" customWidth="1"/>
    <col min="4" max="4" width="30.140625" style="4" customWidth="1"/>
    <col min="5" max="5" width="18.7109375" style="1" customWidth="1"/>
    <col min="6" max="6" width="13.28515625" style="3" customWidth="1"/>
    <col min="7" max="7" width="14" style="3" customWidth="1"/>
    <col min="8" max="8" width="17" style="1" customWidth="1"/>
    <col min="9" max="9" width="19.5703125" style="1" customWidth="1"/>
    <col min="10" max="10" width="16" style="2" customWidth="1"/>
    <col min="11" max="11" width="15.5703125" style="2" customWidth="1"/>
    <col min="12" max="12" width="16" style="2" customWidth="1"/>
    <col min="13" max="13" width="16.28515625" style="2" customWidth="1"/>
    <col min="14" max="14" width="16.42578125" style="2" customWidth="1"/>
    <col min="15" max="15" width="17.28515625" style="2" customWidth="1"/>
    <col min="16" max="16" width="16.7109375" style="2" customWidth="1"/>
    <col min="17" max="17" width="39.85546875" style="1" customWidth="1"/>
    <col min="18" max="18" width="14.5703125" style="1" customWidth="1"/>
    <col min="19" max="19" width="15.85546875" style="1" customWidth="1"/>
    <col min="20" max="20" width="15.28515625" style="1" customWidth="1"/>
    <col min="21" max="21" width="14.28515625" style="1" customWidth="1"/>
    <col min="22" max="23" width="9" style="1"/>
    <col min="24" max="24" width="13.7109375" style="1" customWidth="1"/>
    <col min="25" max="25" width="9" style="1"/>
    <col min="26" max="26" width="18" style="1" customWidth="1"/>
    <col min="27" max="27" width="20.7109375" style="1" customWidth="1"/>
    <col min="28" max="16384" width="9" style="1"/>
  </cols>
  <sheetData>
    <row r="1" spans="1:19" x14ac:dyDescent="0.25">
      <c r="A1" s="98" t="s">
        <v>0</v>
      </c>
      <c r="B1" s="97" t="s">
        <v>1</v>
      </c>
      <c r="C1" s="97"/>
      <c r="D1" s="97"/>
      <c r="E1" s="97"/>
      <c r="G1" s="96"/>
      <c r="H1" s="96"/>
      <c r="L1" s="95"/>
      <c r="Q1" s="94"/>
    </row>
    <row r="2" spans="1:19" x14ac:dyDescent="0.25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4" spans="1:19" ht="27.75" customHeight="1" x14ac:dyDescent="0.25">
      <c r="A4" s="62" t="s">
        <v>3</v>
      </c>
      <c r="B4" s="92" t="s">
        <v>4</v>
      </c>
      <c r="C4" s="92" t="s">
        <v>5</v>
      </c>
      <c r="D4" s="91" t="s">
        <v>6</v>
      </c>
      <c r="E4" s="92" t="s">
        <v>7</v>
      </c>
      <c r="F4" s="62" t="s">
        <v>8</v>
      </c>
      <c r="G4" s="18" t="s">
        <v>9</v>
      </c>
      <c r="H4" s="89" t="s">
        <v>10</v>
      </c>
      <c r="I4" s="92" t="s">
        <v>11</v>
      </c>
      <c r="J4" s="89" t="s">
        <v>12</v>
      </c>
      <c r="K4" s="89"/>
      <c r="L4" s="89"/>
      <c r="M4" s="89"/>
      <c r="N4" s="89"/>
      <c r="O4" s="89"/>
      <c r="P4" s="89"/>
      <c r="Q4" s="89" t="s">
        <v>13</v>
      </c>
      <c r="R4" s="5"/>
    </row>
    <row r="5" spans="1:19" ht="36" customHeight="1" x14ac:dyDescent="0.25">
      <c r="A5" s="62"/>
      <c r="B5" s="90"/>
      <c r="C5" s="90"/>
      <c r="D5" s="91"/>
      <c r="E5" s="90"/>
      <c r="F5" s="62"/>
      <c r="G5" s="16"/>
      <c r="H5" s="89"/>
      <c r="I5" s="90"/>
      <c r="J5" s="40" t="s">
        <v>14</v>
      </c>
      <c r="K5" s="40" t="s">
        <v>15</v>
      </c>
      <c r="L5" s="40" t="s">
        <v>16</v>
      </c>
      <c r="M5" s="40" t="s">
        <v>17</v>
      </c>
      <c r="N5" s="40" t="s">
        <v>18</v>
      </c>
      <c r="O5" s="40" t="s">
        <v>19</v>
      </c>
      <c r="P5" s="40" t="s">
        <v>20</v>
      </c>
      <c r="Q5" s="89"/>
      <c r="R5" s="5"/>
    </row>
    <row r="6" spans="1:19" x14ac:dyDescent="0.25">
      <c r="A6" s="88" t="s">
        <v>21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6"/>
      <c r="R6" s="5"/>
    </row>
    <row r="7" spans="1:19" x14ac:dyDescent="0.25">
      <c r="A7" s="24" t="s">
        <v>22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2"/>
      <c r="R7" s="5"/>
    </row>
    <row r="8" spans="1:19" ht="60" customHeight="1" x14ac:dyDescent="0.25">
      <c r="A8" s="11" t="s">
        <v>23</v>
      </c>
      <c r="B8" s="11" t="s">
        <v>24</v>
      </c>
      <c r="C8" s="11" t="s">
        <v>25</v>
      </c>
      <c r="D8" s="11" t="s">
        <v>26</v>
      </c>
      <c r="E8" s="11" t="s">
        <v>27</v>
      </c>
      <c r="F8" s="13">
        <v>12</v>
      </c>
      <c r="G8" s="13">
        <f>F8</f>
        <v>12</v>
      </c>
      <c r="H8" s="13">
        <v>14</v>
      </c>
      <c r="I8" s="13">
        <f>H8</f>
        <v>14</v>
      </c>
      <c r="J8" s="13"/>
      <c r="K8" s="13" t="s">
        <v>28</v>
      </c>
      <c r="L8" s="13" t="s">
        <v>29</v>
      </c>
      <c r="M8" s="13" t="s">
        <v>28</v>
      </c>
      <c r="N8" s="13" t="s">
        <v>29</v>
      </c>
      <c r="O8" s="13" t="s">
        <v>29</v>
      </c>
      <c r="P8" s="13" t="s">
        <v>30</v>
      </c>
      <c r="Q8" s="11" t="s">
        <v>31</v>
      </c>
      <c r="R8" s="5"/>
    </row>
    <row r="9" spans="1:19" s="20" customFormat="1" ht="35.25" customHeight="1" x14ac:dyDescent="0.25">
      <c r="A9" s="18" t="s">
        <v>32</v>
      </c>
      <c r="B9" s="18" t="s">
        <v>24</v>
      </c>
      <c r="C9" s="18" t="s">
        <v>25</v>
      </c>
      <c r="D9" s="47" t="s">
        <v>26</v>
      </c>
      <c r="E9" s="18" t="s">
        <v>33</v>
      </c>
      <c r="F9" s="17">
        <v>10</v>
      </c>
      <c r="G9" s="17">
        <f>F9+F12</f>
        <v>10</v>
      </c>
      <c r="H9" s="17">
        <v>20</v>
      </c>
      <c r="I9" s="17">
        <f>H9+H12</f>
        <v>29</v>
      </c>
      <c r="J9" s="11" t="s">
        <v>34</v>
      </c>
      <c r="K9" s="11"/>
      <c r="L9" s="11" t="s">
        <v>34</v>
      </c>
      <c r="M9" s="11"/>
      <c r="N9" s="11" t="s">
        <v>35</v>
      </c>
      <c r="O9" s="11" t="s">
        <v>36</v>
      </c>
      <c r="P9" s="11"/>
      <c r="Q9" s="11" t="s">
        <v>37</v>
      </c>
      <c r="R9" s="21"/>
    </row>
    <row r="10" spans="1:19" s="20" customFormat="1" ht="30.75" customHeight="1" x14ac:dyDescent="0.25">
      <c r="A10" s="26"/>
      <c r="B10" s="26"/>
      <c r="C10" s="26"/>
      <c r="D10" s="66"/>
      <c r="E10" s="26"/>
      <c r="F10" s="25"/>
      <c r="G10" s="25"/>
      <c r="H10" s="25"/>
      <c r="I10" s="25"/>
      <c r="J10" s="11"/>
      <c r="K10" s="11" t="s">
        <v>38</v>
      </c>
      <c r="L10" s="11"/>
      <c r="M10" s="3"/>
      <c r="N10" s="11"/>
      <c r="O10" s="11"/>
      <c r="P10" s="11"/>
      <c r="Q10" s="11" t="s">
        <v>31</v>
      </c>
      <c r="R10" s="21"/>
      <c r="S10" s="9"/>
    </row>
    <row r="11" spans="1:19" s="20" customFormat="1" ht="36" customHeight="1" x14ac:dyDescent="0.25">
      <c r="A11" s="26"/>
      <c r="B11" s="26"/>
      <c r="C11" s="26"/>
      <c r="D11" s="66"/>
      <c r="E11" s="26"/>
      <c r="F11" s="25"/>
      <c r="G11" s="25"/>
      <c r="H11" s="25"/>
      <c r="I11" s="25"/>
      <c r="J11" s="11"/>
      <c r="K11" s="11"/>
      <c r="L11" s="11"/>
      <c r="M11" s="11" t="s">
        <v>39</v>
      </c>
      <c r="N11" s="11"/>
      <c r="O11" s="11"/>
      <c r="P11" s="11"/>
      <c r="Q11" s="11" t="s">
        <v>40</v>
      </c>
      <c r="R11" s="21"/>
      <c r="S11" s="9"/>
    </row>
    <row r="12" spans="1:19" s="3" customFormat="1" ht="61.5" customHeight="1" x14ac:dyDescent="0.25">
      <c r="A12" s="26"/>
      <c r="B12" s="14" t="s">
        <v>41</v>
      </c>
      <c r="C12" s="14" t="s">
        <v>25</v>
      </c>
      <c r="D12" s="15" t="s">
        <v>26</v>
      </c>
      <c r="E12" s="14" t="s">
        <v>42</v>
      </c>
      <c r="F12" s="28">
        <v>0</v>
      </c>
      <c r="G12" s="25"/>
      <c r="H12" s="28">
        <v>9</v>
      </c>
      <c r="I12" s="25"/>
      <c r="J12" s="19" t="s">
        <v>43</v>
      </c>
      <c r="K12" s="19"/>
      <c r="L12" s="19" t="s">
        <v>43</v>
      </c>
      <c r="M12" s="19"/>
      <c r="N12" s="19" t="s">
        <v>44</v>
      </c>
      <c r="O12" s="19"/>
      <c r="P12" s="19"/>
      <c r="Q12" s="11" t="s">
        <v>31</v>
      </c>
      <c r="R12" s="9"/>
      <c r="S12" s="9"/>
    </row>
    <row r="13" spans="1:19" s="20" customFormat="1" ht="54" customHeight="1" x14ac:dyDescent="0.25">
      <c r="A13" s="18" t="s">
        <v>45</v>
      </c>
      <c r="B13" s="11" t="s">
        <v>24</v>
      </c>
      <c r="C13" s="14" t="s">
        <v>25</v>
      </c>
      <c r="D13" s="68" t="s">
        <v>26</v>
      </c>
      <c r="E13" s="11" t="s">
        <v>46</v>
      </c>
      <c r="F13" s="13">
        <v>11</v>
      </c>
      <c r="G13" s="17">
        <f>SUM(F13:F15)</f>
        <v>11</v>
      </c>
      <c r="H13" s="13">
        <v>10</v>
      </c>
      <c r="I13" s="17">
        <f>SUM(H13:H15)</f>
        <v>21</v>
      </c>
      <c r="J13" s="11" t="s">
        <v>47</v>
      </c>
      <c r="K13" s="11" t="s">
        <v>47</v>
      </c>
      <c r="L13" s="11" t="s">
        <v>47</v>
      </c>
      <c r="M13" s="11" t="s">
        <v>47</v>
      </c>
      <c r="N13" s="11" t="s">
        <v>47</v>
      </c>
      <c r="O13" s="11"/>
      <c r="P13" s="42"/>
      <c r="Q13" s="11" t="s">
        <v>48</v>
      </c>
      <c r="R13" s="21"/>
      <c r="S13" s="9"/>
    </row>
    <row r="14" spans="1:19" s="20" customFormat="1" ht="57.95" customHeight="1" x14ac:dyDescent="0.25">
      <c r="A14" s="26"/>
      <c r="B14" s="11" t="s">
        <v>49</v>
      </c>
      <c r="C14" s="14" t="s">
        <v>25</v>
      </c>
      <c r="D14" s="68" t="s">
        <v>26</v>
      </c>
      <c r="E14" s="11" t="s">
        <v>50</v>
      </c>
      <c r="F14" s="13">
        <v>0</v>
      </c>
      <c r="G14" s="25"/>
      <c r="H14" s="85">
        <v>5</v>
      </c>
      <c r="I14" s="25"/>
      <c r="J14" s="11" t="s">
        <v>51</v>
      </c>
      <c r="K14" s="11"/>
      <c r="L14" s="11" t="s">
        <v>52</v>
      </c>
      <c r="M14" s="11"/>
      <c r="N14" s="11"/>
      <c r="O14" s="42"/>
      <c r="P14" s="42"/>
      <c r="Q14" s="11" t="s">
        <v>48</v>
      </c>
      <c r="R14" s="21"/>
      <c r="S14" s="9"/>
    </row>
    <row r="15" spans="1:19" s="20" customFormat="1" ht="56.45" customHeight="1" x14ac:dyDescent="0.25">
      <c r="A15" s="16"/>
      <c r="B15" s="11" t="s">
        <v>53</v>
      </c>
      <c r="C15" s="14" t="s">
        <v>25</v>
      </c>
      <c r="D15" s="68" t="s">
        <v>26</v>
      </c>
      <c r="E15" s="14" t="s">
        <v>54</v>
      </c>
      <c r="F15" s="28">
        <v>0</v>
      </c>
      <c r="G15" s="12"/>
      <c r="H15" s="84">
        <v>6</v>
      </c>
      <c r="I15" s="12"/>
      <c r="J15" s="11" t="s">
        <v>55</v>
      </c>
      <c r="K15" s="11"/>
      <c r="L15" s="11"/>
      <c r="M15" s="11" t="s">
        <v>29</v>
      </c>
      <c r="N15" s="11"/>
      <c r="O15" s="11" t="s">
        <v>56</v>
      </c>
      <c r="P15" s="83"/>
      <c r="Q15" s="11" t="s">
        <v>48</v>
      </c>
      <c r="R15" s="21"/>
      <c r="S15" s="9"/>
    </row>
    <row r="16" spans="1:19" s="3" customFormat="1" ht="33.950000000000003" customHeight="1" x14ac:dyDescent="0.25">
      <c r="A16" s="18" t="s">
        <v>57</v>
      </c>
      <c r="B16" s="18" t="s">
        <v>24</v>
      </c>
      <c r="C16" s="18" t="s">
        <v>25</v>
      </c>
      <c r="D16" s="47" t="s">
        <v>26</v>
      </c>
      <c r="E16" s="18" t="s">
        <v>58</v>
      </c>
      <c r="F16" s="17">
        <v>12</v>
      </c>
      <c r="G16" s="17">
        <f>F16+F20</f>
        <v>22</v>
      </c>
      <c r="H16" s="17">
        <v>14</v>
      </c>
      <c r="I16" s="17">
        <f>H16+H20+H22</f>
        <v>36</v>
      </c>
      <c r="J16" s="19"/>
      <c r="K16" s="19" t="s">
        <v>39</v>
      </c>
      <c r="L16" s="19"/>
      <c r="M16" s="19" t="s">
        <v>39</v>
      </c>
      <c r="N16" s="19"/>
      <c r="O16" s="19"/>
      <c r="P16" s="19"/>
      <c r="Q16" s="11" t="s">
        <v>40</v>
      </c>
      <c r="R16" s="9"/>
      <c r="S16" s="9"/>
    </row>
    <row r="17" spans="1:19" s="3" customFormat="1" ht="32.1" customHeight="1" x14ac:dyDescent="0.25">
      <c r="A17" s="26"/>
      <c r="B17" s="26"/>
      <c r="C17" s="26"/>
      <c r="D17" s="66"/>
      <c r="E17" s="26"/>
      <c r="F17" s="25"/>
      <c r="G17" s="25"/>
      <c r="H17" s="25"/>
      <c r="I17" s="25"/>
      <c r="J17" s="19"/>
      <c r="K17" s="19"/>
      <c r="L17" s="19"/>
      <c r="M17" s="19"/>
      <c r="N17" s="71"/>
      <c r="O17" s="82" t="s">
        <v>29</v>
      </c>
      <c r="P17" s="19"/>
      <c r="Q17" s="11" t="s">
        <v>37</v>
      </c>
      <c r="R17" s="9"/>
      <c r="S17" s="9"/>
    </row>
    <row r="18" spans="1:19" s="3" customFormat="1" ht="32.1" customHeight="1" x14ac:dyDescent="0.25">
      <c r="A18" s="26"/>
      <c r="B18" s="26"/>
      <c r="C18" s="26"/>
      <c r="D18" s="66"/>
      <c r="E18" s="26"/>
      <c r="F18" s="25"/>
      <c r="G18" s="25"/>
      <c r="H18" s="25"/>
      <c r="I18" s="25"/>
      <c r="J18" s="19" t="s">
        <v>39</v>
      </c>
      <c r="K18" s="19"/>
      <c r="L18" s="19"/>
      <c r="M18" s="19"/>
      <c r="N18" s="80"/>
      <c r="O18" s="19"/>
      <c r="P18" s="19"/>
      <c r="Q18" s="14" t="s">
        <v>31</v>
      </c>
      <c r="R18" s="9"/>
      <c r="S18" s="9"/>
    </row>
    <row r="19" spans="1:19" s="3" customFormat="1" ht="32.1" customHeight="1" x14ac:dyDescent="0.25">
      <c r="A19" s="26"/>
      <c r="B19" s="16"/>
      <c r="C19" s="16"/>
      <c r="D19" s="45"/>
      <c r="E19" s="16"/>
      <c r="F19" s="12"/>
      <c r="G19" s="25"/>
      <c r="H19" s="12"/>
      <c r="I19" s="25"/>
      <c r="J19" s="19"/>
      <c r="K19" s="19"/>
      <c r="L19" s="19"/>
      <c r="M19" s="19"/>
      <c r="N19" s="82" t="s">
        <v>39</v>
      </c>
      <c r="O19" s="19"/>
      <c r="P19" s="19"/>
      <c r="Q19" s="11" t="s">
        <v>59</v>
      </c>
      <c r="R19" s="9"/>
      <c r="S19" s="9"/>
    </row>
    <row r="20" spans="1:19" s="3" customFormat="1" ht="33" customHeight="1" x14ac:dyDescent="0.25">
      <c r="A20" s="26"/>
      <c r="B20" s="18" t="s">
        <v>24</v>
      </c>
      <c r="C20" s="18" t="s">
        <v>25</v>
      </c>
      <c r="D20" s="63" t="s">
        <v>26</v>
      </c>
      <c r="E20" s="18" t="s">
        <v>60</v>
      </c>
      <c r="F20" s="17">
        <v>10</v>
      </c>
      <c r="G20" s="25"/>
      <c r="H20" s="17">
        <v>20</v>
      </c>
      <c r="I20" s="25"/>
      <c r="J20" s="19" t="s">
        <v>61</v>
      </c>
      <c r="K20" s="19" t="s">
        <v>61</v>
      </c>
      <c r="L20" s="19" t="s">
        <v>61</v>
      </c>
      <c r="M20" s="19" t="s">
        <v>44</v>
      </c>
      <c r="N20" s="19" t="s">
        <v>44</v>
      </c>
      <c r="O20" s="71"/>
      <c r="P20" s="19"/>
      <c r="Q20" s="14" t="s">
        <v>31</v>
      </c>
      <c r="R20" s="9"/>
      <c r="S20" s="21"/>
    </row>
    <row r="21" spans="1:19" s="3" customFormat="1" ht="30.6" customHeight="1" x14ac:dyDescent="0.25">
      <c r="A21" s="26"/>
      <c r="B21" s="16"/>
      <c r="C21" s="16"/>
      <c r="D21" s="63"/>
      <c r="E21" s="16"/>
      <c r="F21" s="12"/>
      <c r="G21" s="25"/>
      <c r="H21" s="12"/>
      <c r="I21" s="25"/>
      <c r="J21" s="19"/>
      <c r="K21" s="19"/>
      <c r="L21" s="19"/>
      <c r="M21" s="19"/>
      <c r="N21" s="19"/>
      <c r="O21" s="19" t="s">
        <v>55</v>
      </c>
      <c r="P21" s="19"/>
      <c r="Q21" s="11" t="s">
        <v>37</v>
      </c>
      <c r="R21" s="9"/>
      <c r="S21" s="21"/>
    </row>
    <row r="22" spans="1:19" s="3" customFormat="1" ht="30.6" customHeight="1" x14ac:dyDescent="0.25">
      <c r="A22" s="26"/>
      <c r="B22" s="18" t="s">
        <v>62</v>
      </c>
      <c r="C22" s="18" t="s">
        <v>25</v>
      </c>
      <c r="D22" s="47" t="s">
        <v>26</v>
      </c>
      <c r="E22" s="18" t="s">
        <v>63</v>
      </c>
      <c r="F22" s="17">
        <v>0</v>
      </c>
      <c r="G22" s="25"/>
      <c r="H22" s="17">
        <v>2</v>
      </c>
      <c r="I22" s="25"/>
      <c r="J22" s="19"/>
      <c r="K22" s="11" t="s">
        <v>64</v>
      </c>
      <c r="L22" s="19"/>
      <c r="M22" s="19"/>
      <c r="N22" s="19"/>
      <c r="O22" s="19"/>
      <c r="P22" s="19"/>
      <c r="Q22" s="11" t="s">
        <v>40</v>
      </c>
      <c r="R22" s="9"/>
      <c r="S22" s="21"/>
    </row>
    <row r="23" spans="1:19" s="3" customFormat="1" ht="50.1" customHeight="1" x14ac:dyDescent="0.25">
      <c r="A23" s="26"/>
      <c r="B23" s="16"/>
      <c r="C23" s="16"/>
      <c r="D23" s="45"/>
      <c r="E23" s="16"/>
      <c r="F23" s="12"/>
      <c r="G23" s="25"/>
      <c r="H23" s="12"/>
      <c r="I23" s="25"/>
      <c r="J23" s="19"/>
      <c r="L23" s="19"/>
      <c r="M23" s="19"/>
      <c r="N23" s="11" t="s">
        <v>64</v>
      </c>
      <c r="O23" s="71"/>
      <c r="P23" s="19"/>
      <c r="Q23" s="11" t="s">
        <v>59</v>
      </c>
      <c r="R23" s="9"/>
      <c r="S23" s="21"/>
    </row>
    <row r="24" spans="1:19" s="20" customFormat="1" ht="35.450000000000003" customHeight="1" x14ac:dyDescent="0.25">
      <c r="A24" s="18" t="s">
        <v>65</v>
      </c>
      <c r="B24" s="18" t="s">
        <v>24</v>
      </c>
      <c r="C24" s="18" t="s">
        <v>25</v>
      </c>
      <c r="D24" s="47" t="s">
        <v>26</v>
      </c>
      <c r="E24" s="62" t="s">
        <v>66</v>
      </c>
      <c r="F24" s="49">
        <v>10</v>
      </c>
      <c r="G24" s="17">
        <f>F24+F27</f>
        <v>22</v>
      </c>
      <c r="H24" s="49">
        <v>20</v>
      </c>
      <c r="I24" s="17">
        <f>H24+H27</f>
        <v>34</v>
      </c>
      <c r="J24" s="11"/>
      <c r="K24" s="11" t="s">
        <v>34</v>
      </c>
      <c r="L24" s="11"/>
      <c r="M24" s="11" t="s">
        <v>34</v>
      </c>
      <c r="N24" s="11" t="s">
        <v>38</v>
      </c>
      <c r="O24" s="11" t="s">
        <v>47</v>
      </c>
      <c r="P24" s="11"/>
      <c r="Q24" s="11" t="s">
        <v>31</v>
      </c>
      <c r="R24" s="21"/>
    </row>
    <row r="25" spans="1:19" s="20" customFormat="1" ht="31.5" customHeight="1" x14ac:dyDescent="0.25">
      <c r="A25" s="26"/>
      <c r="B25" s="26"/>
      <c r="C25" s="26"/>
      <c r="D25" s="66"/>
      <c r="E25" s="62"/>
      <c r="F25" s="49"/>
      <c r="G25" s="25"/>
      <c r="H25" s="49"/>
      <c r="I25" s="25"/>
      <c r="J25" s="11" t="s">
        <v>35</v>
      </c>
      <c r="K25" s="11"/>
      <c r="L25" s="11"/>
      <c r="M25" s="11"/>
      <c r="N25" s="11"/>
      <c r="O25" s="11"/>
      <c r="P25" s="11"/>
      <c r="Q25" s="11" t="s">
        <v>37</v>
      </c>
      <c r="R25" s="21"/>
    </row>
    <row r="26" spans="1:19" s="20" customFormat="1" ht="35.450000000000003" customHeight="1" x14ac:dyDescent="0.25">
      <c r="A26" s="26"/>
      <c r="B26" s="16"/>
      <c r="C26" s="16"/>
      <c r="D26" s="45"/>
      <c r="E26" s="62"/>
      <c r="F26" s="49"/>
      <c r="G26" s="25"/>
      <c r="H26" s="49"/>
      <c r="I26" s="25"/>
      <c r="J26" s="11"/>
      <c r="K26" s="11"/>
      <c r="L26" s="11" t="s">
        <v>67</v>
      </c>
      <c r="M26" s="11"/>
      <c r="N26" s="11"/>
      <c r="O26" s="11"/>
      <c r="P26" s="11"/>
      <c r="Q26" s="11" t="s">
        <v>68</v>
      </c>
      <c r="R26" s="21"/>
    </row>
    <row r="27" spans="1:19" s="20" customFormat="1" ht="32.450000000000003" customHeight="1" x14ac:dyDescent="0.25">
      <c r="A27" s="26"/>
      <c r="B27" s="18" t="s">
        <v>24</v>
      </c>
      <c r="C27" s="18" t="s">
        <v>25</v>
      </c>
      <c r="D27" s="47" t="s">
        <v>26</v>
      </c>
      <c r="E27" s="18" t="s">
        <v>69</v>
      </c>
      <c r="F27" s="17">
        <v>12</v>
      </c>
      <c r="G27" s="25"/>
      <c r="H27" s="17">
        <v>14</v>
      </c>
      <c r="I27" s="25"/>
      <c r="J27" s="11" t="s">
        <v>61</v>
      </c>
      <c r="K27" s="11"/>
      <c r="M27" s="11"/>
      <c r="N27" s="11" t="s">
        <v>61</v>
      </c>
      <c r="O27" s="11" t="s">
        <v>28</v>
      </c>
      <c r="P27" s="14"/>
      <c r="Q27" s="14" t="s">
        <v>31</v>
      </c>
      <c r="R27" s="21"/>
    </row>
    <row r="28" spans="1:19" s="20" customFormat="1" ht="38.1" customHeight="1" x14ac:dyDescent="0.25">
      <c r="A28" s="16"/>
      <c r="B28" s="16"/>
      <c r="C28" s="16"/>
      <c r="D28" s="45"/>
      <c r="E28" s="16"/>
      <c r="F28" s="12"/>
      <c r="G28" s="12"/>
      <c r="H28" s="12"/>
      <c r="I28" s="12"/>
      <c r="J28" s="14"/>
      <c r="K28" s="14"/>
      <c r="L28" s="11" t="s">
        <v>70</v>
      </c>
      <c r="M28" s="14"/>
      <c r="N28" s="14"/>
      <c r="O28" s="14"/>
      <c r="P28" s="14"/>
      <c r="Q28" s="11" t="s">
        <v>68</v>
      </c>
      <c r="R28" s="21"/>
    </row>
    <row r="29" spans="1:19" s="3" customFormat="1" ht="54.6" customHeight="1" x14ac:dyDescent="0.25">
      <c r="A29" s="11" t="s">
        <v>71</v>
      </c>
      <c r="B29" s="11" t="s">
        <v>24</v>
      </c>
      <c r="C29" s="11" t="s">
        <v>25</v>
      </c>
      <c r="D29" s="15" t="s">
        <v>26</v>
      </c>
      <c r="E29" s="13" t="s">
        <v>72</v>
      </c>
      <c r="F29" s="13">
        <v>12</v>
      </c>
      <c r="G29" s="13">
        <f>F29</f>
        <v>12</v>
      </c>
      <c r="H29" s="13">
        <v>14</v>
      </c>
      <c r="I29" s="13">
        <f>H29</f>
        <v>14</v>
      </c>
      <c r="J29" s="14" t="s">
        <v>28</v>
      </c>
      <c r="K29" s="14" t="s">
        <v>28</v>
      </c>
      <c r="L29" s="14"/>
      <c r="M29" s="14" t="s">
        <v>28</v>
      </c>
      <c r="N29" s="14" t="s">
        <v>28</v>
      </c>
      <c r="O29" s="14" t="s">
        <v>29</v>
      </c>
      <c r="P29" s="14"/>
      <c r="Q29" s="14" t="s">
        <v>31</v>
      </c>
      <c r="R29" s="9"/>
    </row>
    <row r="30" spans="1:19" s="3" customFormat="1" ht="28.5" customHeight="1" x14ac:dyDescent="0.25">
      <c r="A30" s="18" t="s">
        <v>73</v>
      </c>
      <c r="B30" s="18" t="s">
        <v>24</v>
      </c>
      <c r="C30" s="18" t="s">
        <v>25</v>
      </c>
      <c r="D30" s="47" t="s">
        <v>26</v>
      </c>
      <c r="E30" s="17" t="s">
        <v>74</v>
      </c>
      <c r="F30" s="17">
        <v>10</v>
      </c>
      <c r="G30" s="17">
        <f>F30+F33+F35</f>
        <v>24</v>
      </c>
      <c r="H30" s="17">
        <v>20</v>
      </c>
      <c r="I30" s="17">
        <f>SUM(H30:H35)</f>
        <v>36</v>
      </c>
      <c r="J30" s="11" t="s">
        <v>75</v>
      </c>
      <c r="K30" s="11"/>
      <c r="L30" s="11" t="s">
        <v>75</v>
      </c>
      <c r="M30" s="11" t="s">
        <v>34</v>
      </c>
      <c r="N30" s="11"/>
      <c r="O30" s="11"/>
      <c r="P30" s="11"/>
      <c r="Q30" s="11" t="s">
        <v>59</v>
      </c>
      <c r="R30" s="9"/>
    </row>
    <row r="31" spans="1:19" s="3" customFormat="1" ht="29.45" customHeight="1" x14ac:dyDescent="0.25">
      <c r="A31" s="26"/>
      <c r="B31" s="26"/>
      <c r="C31" s="26"/>
      <c r="D31" s="66"/>
      <c r="E31" s="25"/>
      <c r="F31" s="25"/>
      <c r="G31" s="25"/>
      <c r="H31" s="25"/>
      <c r="I31" s="25"/>
      <c r="J31" s="11"/>
      <c r="K31" s="11" t="s">
        <v>67</v>
      </c>
      <c r="L31" s="11"/>
      <c r="M31" s="11"/>
      <c r="N31" s="11"/>
      <c r="O31" s="11"/>
      <c r="P31" s="11"/>
      <c r="Q31" s="11" t="s">
        <v>68</v>
      </c>
      <c r="R31" s="9"/>
    </row>
    <row r="32" spans="1:19" s="3" customFormat="1" ht="27.6" customHeight="1" x14ac:dyDescent="0.25">
      <c r="A32" s="26"/>
      <c r="B32" s="16"/>
      <c r="C32" s="16"/>
      <c r="D32" s="45"/>
      <c r="E32" s="12"/>
      <c r="F32" s="12"/>
      <c r="G32" s="25"/>
      <c r="H32" s="12"/>
      <c r="I32" s="25"/>
      <c r="J32" s="11"/>
      <c r="K32" s="11"/>
      <c r="L32" s="11"/>
      <c r="M32" s="11"/>
      <c r="N32" s="11" t="s">
        <v>35</v>
      </c>
      <c r="O32" s="11" t="s">
        <v>61</v>
      </c>
      <c r="P32" s="11"/>
      <c r="Q32" s="14" t="s">
        <v>31</v>
      </c>
      <c r="R32" s="9"/>
    </row>
    <row r="33" spans="1:26" s="3" customFormat="1" ht="42.75" customHeight="1" x14ac:dyDescent="0.25">
      <c r="A33" s="26"/>
      <c r="B33" s="18" t="s">
        <v>24</v>
      </c>
      <c r="C33" s="18" t="s">
        <v>25</v>
      </c>
      <c r="D33" s="47" t="s">
        <v>26</v>
      </c>
      <c r="E33" s="18" t="s">
        <v>76</v>
      </c>
      <c r="F33" s="17">
        <v>14</v>
      </c>
      <c r="G33" s="25"/>
      <c r="H33" s="17">
        <v>10</v>
      </c>
      <c r="I33" s="25"/>
      <c r="J33" s="14" t="s">
        <v>77</v>
      </c>
      <c r="K33" s="14" t="s">
        <v>78</v>
      </c>
      <c r="L33" s="14"/>
      <c r="M33" s="14"/>
      <c r="N33" s="14" t="s">
        <v>79</v>
      </c>
      <c r="O33" s="14"/>
      <c r="P33" s="14"/>
      <c r="Q33" s="14" t="s">
        <v>31</v>
      </c>
      <c r="R33" s="9"/>
    </row>
    <row r="34" spans="1:26" s="3" customFormat="1" ht="33.75" customHeight="1" x14ac:dyDescent="0.25">
      <c r="A34" s="26"/>
      <c r="B34" s="81"/>
      <c r="C34" s="81"/>
      <c r="D34" s="66"/>
      <c r="E34" s="26"/>
      <c r="F34" s="25"/>
      <c r="G34" s="25"/>
      <c r="H34" s="25"/>
      <c r="I34" s="25"/>
      <c r="J34" s="71"/>
      <c r="K34" s="71"/>
      <c r="L34" s="11" t="s">
        <v>70</v>
      </c>
      <c r="M34" s="71"/>
      <c r="N34" s="71"/>
      <c r="O34" s="71"/>
      <c r="P34" s="71"/>
      <c r="Q34" s="11" t="s">
        <v>68</v>
      </c>
      <c r="R34" s="9"/>
    </row>
    <row r="35" spans="1:26" s="3" customFormat="1" ht="57.6" customHeight="1" x14ac:dyDescent="0.25">
      <c r="A35" s="16"/>
      <c r="B35" s="14" t="s">
        <v>80</v>
      </c>
      <c r="C35" s="56" t="s">
        <v>25</v>
      </c>
      <c r="D35" s="15" t="s">
        <v>26</v>
      </c>
      <c r="E35" s="11" t="s">
        <v>81</v>
      </c>
      <c r="F35" s="13">
        <v>0</v>
      </c>
      <c r="G35" s="12"/>
      <c r="H35" s="13">
        <v>6</v>
      </c>
      <c r="I35" s="12"/>
      <c r="J35" s="11" t="s">
        <v>82</v>
      </c>
      <c r="K35" s="11" t="s">
        <v>83</v>
      </c>
      <c r="L35" s="11"/>
      <c r="M35" s="11"/>
      <c r="N35" s="11" t="s">
        <v>84</v>
      </c>
      <c r="O35" s="11" t="s">
        <v>85</v>
      </c>
      <c r="P35" s="80"/>
      <c r="Q35" s="14" t="s">
        <v>31</v>
      </c>
      <c r="R35" s="9"/>
    </row>
    <row r="36" spans="1:26" s="3" customFormat="1" ht="54" customHeight="1" x14ac:dyDescent="0.25">
      <c r="A36" s="18" t="s">
        <v>86</v>
      </c>
      <c r="B36" s="14" t="s">
        <v>24</v>
      </c>
      <c r="C36" s="14" t="s">
        <v>25</v>
      </c>
      <c r="D36" s="50" t="s">
        <v>26</v>
      </c>
      <c r="E36" s="14" t="s">
        <v>87</v>
      </c>
      <c r="F36" s="28">
        <v>11</v>
      </c>
      <c r="G36" s="17">
        <f>SUM(F36+F37+F39)</f>
        <v>50</v>
      </c>
      <c r="H36" s="28">
        <v>14</v>
      </c>
      <c r="I36" s="39">
        <f>SUM(H36+H37+H39)</f>
        <v>24.5</v>
      </c>
      <c r="J36" s="19" t="s">
        <v>44</v>
      </c>
      <c r="K36" s="19" t="s">
        <v>44</v>
      </c>
      <c r="L36" s="19" t="s">
        <v>44</v>
      </c>
      <c r="M36" s="19" t="s">
        <v>44</v>
      </c>
      <c r="N36" s="19" t="s">
        <v>79</v>
      </c>
      <c r="O36" s="19"/>
      <c r="P36" s="19"/>
      <c r="Q36" s="11" t="s">
        <v>31</v>
      </c>
      <c r="R36" s="9"/>
    </row>
    <row r="37" spans="1:26" s="3" customFormat="1" ht="28.5" customHeight="1" x14ac:dyDescent="0.25">
      <c r="A37" s="26"/>
      <c r="B37" s="18" t="s">
        <v>24</v>
      </c>
      <c r="C37" s="62" t="s">
        <v>25</v>
      </c>
      <c r="D37" s="47" t="s">
        <v>26</v>
      </c>
      <c r="E37" s="18" t="s">
        <v>63</v>
      </c>
      <c r="F37" s="49">
        <v>19</v>
      </c>
      <c r="G37" s="25"/>
      <c r="H37" s="17">
        <v>6</v>
      </c>
      <c r="I37" s="37"/>
      <c r="J37" s="11"/>
      <c r="K37" s="19" t="s">
        <v>29</v>
      </c>
      <c r="L37" s="11"/>
      <c r="M37" s="19" t="s">
        <v>47</v>
      </c>
      <c r="N37" s="11"/>
      <c r="O37" s="19"/>
      <c r="P37" s="19"/>
      <c r="Q37" s="11" t="s">
        <v>68</v>
      </c>
      <c r="R37" s="9"/>
    </row>
    <row r="38" spans="1:26" s="3" customFormat="1" ht="28.5" customHeight="1" x14ac:dyDescent="0.25">
      <c r="A38" s="26"/>
      <c r="B38" s="16"/>
      <c r="C38" s="62"/>
      <c r="D38" s="45"/>
      <c r="E38" s="16"/>
      <c r="F38" s="49"/>
      <c r="G38" s="25"/>
      <c r="H38" s="12"/>
      <c r="I38" s="37"/>
      <c r="J38" s="11"/>
      <c r="K38" s="19"/>
      <c r="L38" s="11"/>
      <c r="M38" s="19"/>
      <c r="N38" s="19" t="s">
        <v>29</v>
      </c>
      <c r="O38" s="19"/>
      <c r="P38" s="11"/>
      <c r="Q38" s="11" t="s">
        <v>59</v>
      </c>
      <c r="R38" s="9"/>
    </row>
    <row r="39" spans="1:26" s="3" customFormat="1" ht="34.5" customHeight="1" x14ac:dyDescent="0.25">
      <c r="A39" s="26"/>
      <c r="B39" s="18" t="s">
        <v>88</v>
      </c>
      <c r="C39" s="26" t="s">
        <v>25</v>
      </c>
      <c r="D39" s="47" t="s">
        <v>26</v>
      </c>
      <c r="E39" s="18" t="s">
        <v>89</v>
      </c>
      <c r="F39" s="25">
        <v>20</v>
      </c>
      <c r="G39" s="25"/>
      <c r="H39" s="39">
        <v>4.5</v>
      </c>
      <c r="I39" s="37"/>
      <c r="J39" s="11"/>
      <c r="K39" s="11" t="s">
        <v>90</v>
      </c>
      <c r="L39" s="11"/>
      <c r="M39" s="11" t="s">
        <v>91</v>
      </c>
      <c r="N39" s="11"/>
      <c r="O39" s="11"/>
      <c r="Q39" s="11" t="s">
        <v>68</v>
      </c>
      <c r="R39" s="9"/>
      <c r="S39" s="9"/>
    </row>
    <row r="40" spans="1:26" s="3" customFormat="1" ht="27.95" customHeight="1" x14ac:dyDescent="0.25">
      <c r="A40" s="16"/>
      <c r="B40" s="16"/>
      <c r="C40" s="16"/>
      <c r="D40" s="45"/>
      <c r="E40" s="16"/>
      <c r="F40" s="12"/>
      <c r="G40" s="12"/>
      <c r="H40" s="36"/>
      <c r="I40" s="36"/>
      <c r="J40" s="11"/>
      <c r="L40" s="11"/>
      <c r="M40" s="11"/>
      <c r="N40" s="11" t="s">
        <v>90</v>
      </c>
      <c r="O40" s="11"/>
      <c r="P40" s="11"/>
      <c r="Q40" s="11" t="s">
        <v>59</v>
      </c>
      <c r="R40" s="9"/>
      <c r="S40" s="9"/>
    </row>
    <row r="41" spans="1:26" s="20" customFormat="1" ht="52.5" customHeight="1" x14ac:dyDescent="0.25">
      <c r="A41" s="18" t="s">
        <v>92</v>
      </c>
      <c r="B41" s="11" t="s">
        <v>24</v>
      </c>
      <c r="C41" s="11" t="s">
        <v>25</v>
      </c>
      <c r="D41" s="68" t="s">
        <v>26</v>
      </c>
      <c r="E41" s="52" t="s">
        <v>93</v>
      </c>
      <c r="F41" s="28">
        <v>10</v>
      </c>
      <c r="G41" s="17">
        <f>F41+F42</f>
        <v>10</v>
      </c>
      <c r="H41" s="28">
        <v>20</v>
      </c>
      <c r="I41" s="17">
        <f>H41+H42</f>
        <v>26</v>
      </c>
      <c r="J41" s="11" t="s">
        <v>61</v>
      </c>
      <c r="K41" s="11" t="s">
        <v>44</v>
      </c>
      <c r="L41" s="11" t="s">
        <v>61</v>
      </c>
      <c r="M41" s="11" t="s">
        <v>44</v>
      </c>
      <c r="N41" s="11" t="s">
        <v>44</v>
      </c>
      <c r="O41" s="11" t="s">
        <v>43</v>
      </c>
      <c r="P41" s="11"/>
      <c r="Q41" s="11" t="s">
        <v>94</v>
      </c>
      <c r="R41" s="21"/>
      <c r="S41" s="9"/>
    </row>
    <row r="42" spans="1:26" s="20" customFormat="1" ht="54.6" customHeight="1" x14ac:dyDescent="0.25">
      <c r="A42" s="16"/>
      <c r="B42" s="11" t="s">
        <v>95</v>
      </c>
      <c r="C42" s="11" t="s">
        <v>25</v>
      </c>
      <c r="D42" s="68" t="s">
        <v>26</v>
      </c>
      <c r="E42" s="11" t="s">
        <v>96</v>
      </c>
      <c r="F42" s="28">
        <v>0</v>
      </c>
      <c r="G42" s="12"/>
      <c r="H42" s="28">
        <v>6</v>
      </c>
      <c r="I42" s="12"/>
      <c r="J42" s="11" t="s">
        <v>97</v>
      </c>
      <c r="K42" s="11"/>
      <c r="L42" s="11" t="s">
        <v>97</v>
      </c>
      <c r="M42" s="11"/>
      <c r="N42" s="11" t="s">
        <v>97</v>
      </c>
      <c r="O42" s="11"/>
      <c r="P42" s="11"/>
      <c r="Q42" s="11" t="s">
        <v>31</v>
      </c>
      <c r="R42" s="21"/>
    </row>
    <row r="43" spans="1:26" s="20" customFormat="1" ht="39" customHeight="1" x14ac:dyDescent="0.25">
      <c r="A43" s="18" t="s">
        <v>98</v>
      </c>
      <c r="B43" s="18" t="s">
        <v>24</v>
      </c>
      <c r="C43" s="18" t="s">
        <v>25</v>
      </c>
      <c r="D43" s="47" t="s">
        <v>26</v>
      </c>
      <c r="E43" s="18" t="s">
        <v>99</v>
      </c>
      <c r="F43" s="17">
        <v>10</v>
      </c>
      <c r="G43" s="17">
        <f>SUM(F43+F45+F46+F48)</f>
        <v>22</v>
      </c>
      <c r="H43" s="17">
        <v>14</v>
      </c>
      <c r="I43" s="17">
        <f>SUM(H43+H45+H46+H48)</f>
        <v>27</v>
      </c>
      <c r="J43" s="11" t="s">
        <v>100</v>
      </c>
      <c r="K43" s="11"/>
      <c r="L43" s="11" t="s">
        <v>100</v>
      </c>
      <c r="M43" s="11"/>
      <c r="N43" s="11" t="s">
        <v>30</v>
      </c>
      <c r="O43" s="11" t="s">
        <v>47</v>
      </c>
      <c r="P43" s="11"/>
      <c r="Q43" s="11" t="s">
        <v>101</v>
      </c>
      <c r="R43" s="21"/>
      <c r="Z43" s="9"/>
    </row>
    <row r="44" spans="1:26" s="20" customFormat="1" ht="36.75" customHeight="1" x14ac:dyDescent="0.25">
      <c r="A44" s="26"/>
      <c r="B44" s="26"/>
      <c r="C44" s="26"/>
      <c r="D44" s="66"/>
      <c r="E44" s="26"/>
      <c r="F44" s="25"/>
      <c r="G44" s="25"/>
      <c r="H44" s="25"/>
      <c r="I44" s="25"/>
      <c r="J44" s="11"/>
      <c r="K44" s="11" t="s">
        <v>43</v>
      </c>
      <c r="L44" s="11"/>
      <c r="M44" s="11" t="s">
        <v>102</v>
      </c>
      <c r="N44" s="11"/>
      <c r="P44" s="11"/>
      <c r="Q44" s="11" t="s">
        <v>103</v>
      </c>
      <c r="R44" s="21"/>
    </row>
    <row r="45" spans="1:26" s="20" customFormat="1" ht="54.6" customHeight="1" x14ac:dyDescent="0.25">
      <c r="A45" s="26"/>
      <c r="B45" s="14" t="s">
        <v>88</v>
      </c>
      <c r="C45" s="14" t="s">
        <v>25</v>
      </c>
      <c r="D45" s="15" t="s">
        <v>26</v>
      </c>
      <c r="E45" s="14" t="s">
        <v>104</v>
      </c>
      <c r="F45" s="28">
        <v>12</v>
      </c>
      <c r="G45" s="25"/>
      <c r="H45" s="28">
        <v>6</v>
      </c>
      <c r="I45" s="25"/>
      <c r="J45" s="42"/>
      <c r="K45" s="52" t="s">
        <v>105</v>
      </c>
      <c r="L45" s="48"/>
      <c r="M45" s="52" t="s">
        <v>105</v>
      </c>
      <c r="N45" s="52" t="s">
        <v>105</v>
      </c>
      <c r="O45" s="11"/>
      <c r="P45" s="11"/>
      <c r="Q45" s="11" t="s">
        <v>106</v>
      </c>
      <c r="R45" s="21"/>
    </row>
    <row r="46" spans="1:26" s="20" customFormat="1" ht="36.6" customHeight="1" x14ac:dyDescent="0.25">
      <c r="A46" s="26"/>
      <c r="B46" s="18" t="s">
        <v>107</v>
      </c>
      <c r="C46" s="18" t="s">
        <v>25</v>
      </c>
      <c r="D46" s="47" t="s">
        <v>26</v>
      </c>
      <c r="E46" s="18" t="s">
        <v>108</v>
      </c>
      <c r="F46" s="17">
        <v>0</v>
      </c>
      <c r="G46" s="25"/>
      <c r="H46" s="17">
        <v>4</v>
      </c>
      <c r="I46" s="25"/>
      <c r="J46" s="48"/>
      <c r="K46" s="11" t="s">
        <v>109</v>
      </c>
      <c r="L46" s="11"/>
      <c r="M46" s="11" t="s">
        <v>110</v>
      </c>
      <c r="N46" s="11"/>
      <c r="P46" s="11"/>
      <c r="Q46" s="11" t="s">
        <v>103</v>
      </c>
      <c r="R46" s="21"/>
    </row>
    <row r="47" spans="1:26" s="20" customFormat="1" ht="34.5" customHeight="1" x14ac:dyDescent="0.25">
      <c r="A47" s="26"/>
      <c r="B47" s="16"/>
      <c r="C47" s="16"/>
      <c r="D47" s="45"/>
      <c r="E47" s="16"/>
      <c r="F47" s="12"/>
      <c r="G47" s="25"/>
      <c r="H47" s="12"/>
      <c r="I47" s="25"/>
      <c r="J47" s="48"/>
      <c r="K47" s="11"/>
      <c r="L47" s="11"/>
      <c r="M47" s="11"/>
      <c r="N47" s="11"/>
      <c r="O47" s="11" t="s">
        <v>111</v>
      </c>
      <c r="P47" s="11"/>
      <c r="Q47" s="11" t="s">
        <v>101</v>
      </c>
      <c r="R47" s="21"/>
    </row>
    <row r="48" spans="1:26" s="20" customFormat="1" ht="54.75" customHeight="1" x14ac:dyDescent="0.25">
      <c r="A48" s="16"/>
      <c r="B48" s="14" t="s">
        <v>112</v>
      </c>
      <c r="C48" s="14" t="s">
        <v>25</v>
      </c>
      <c r="D48" s="68" t="s">
        <v>26</v>
      </c>
      <c r="E48" s="14" t="s">
        <v>63</v>
      </c>
      <c r="F48" s="28">
        <v>0</v>
      </c>
      <c r="G48" s="12"/>
      <c r="H48" s="28">
        <v>3</v>
      </c>
      <c r="I48" s="12"/>
      <c r="K48" s="52" t="s">
        <v>64</v>
      </c>
      <c r="L48" s="48"/>
      <c r="M48" s="52" t="s">
        <v>64</v>
      </c>
      <c r="N48" s="52" t="s">
        <v>64</v>
      </c>
      <c r="O48" s="11"/>
      <c r="P48" s="11"/>
      <c r="Q48" s="11" t="s">
        <v>106</v>
      </c>
      <c r="R48" s="21"/>
    </row>
    <row r="49" spans="1:26" s="20" customFormat="1" ht="56.45" customHeight="1" x14ac:dyDescent="0.25">
      <c r="A49" s="14" t="s">
        <v>113</v>
      </c>
      <c r="B49" s="11" t="s">
        <v>88</v>
      </c>
      <c r="C49" s="14" t="s">
        <v>25</v>
      </c>
      <c r="D49" s="68" t="s">
        <v>26</v>
      </c>
      <c r="E49" s="11" t="s">
        <v>114</v>
      </c>
      <c r="F49" s="13">
        <v>12</v>
      </c>
      <c r="G49" s="28">
        <f>F49</f>
        <v>12</v>
      </c>
      <c r="H49" s="13">
        <v>14</v>
      </c>
      <c r="I49" s="28">
        <f>H49</f>
        <v>14</v>
      </c>
      <c r="J49" s="11" t="s">
        <v>28</v>
      </c>
      <c r="K49" s="11" t="s">
        <v>28</v>
      </c>
      <c r="L49" s="11" t="s">
        <v>28</v>
      </c>
      <c r="M49" s="11" t="s">
        <v>28</v>
      </c>
      <c r="N49" s="11" t="s">
        <v>29</v>
      </c>
      <c r="O49" s="11"/>
      <c r="P49" s="11"/>
      <c r="Q49" s="11" t="s">
        <v>115</v>
      </c>
      <c r="R49" s="21"/>
      <c r="Z49" s="9"/>
    </row>
    <row r="50" spans="1:26" s="20" customFormat="1" ht="57.6" customHeight="1" x14ac:dyDescent="0.25">
      <c r="A50" s="62" t="s">
        <v>116</v>
      </c>
      <c r="B50" s="11" t="s">
        <v>24</v>
      </c>
      <c r="C50" s="11" t="s">
        <v>25</v>
      </c>
      <c r="D50" s="68" t="s">
        <v>26</v>
      </c>
      <c r="E50" s="14" t="s">
        <v>27</v>
      </c>
      <c r="F50" s="28">
        <v>11</v>
      </c>
      <c r="G50" s="17">
        <f>SUM(F50:F52)</f>
        <v>11</v>
      </c>
      <c r="H50" s="28">
        <v>14</v>
      </c>
      <c r="I50" s="17">
        <f>SUM(H50:H52)</f>
        <v>26</v>
      </c>
      <c r="J50" s="11" t="s">
        <v>28</v>
      </c>
      <c r="K50" s="11" t="s">
        <v>29</v>
      </c>
      <c r="L50" s="11" t="s">
        <v>28</v>
      </c>
      <c r="M50" s="11" t="s">
        <v>29</v>
      </c>
      <c r="N50" s="11" t="s">
        <v>117</v>
      </c>
      <c r="O50" s="11" t="s">
        <v>47</v>
      </c>
      <c r="P50" s="11"/>
      <c r="Q50" s="11" t="s">
        <v>94</v>
      </c>
      <c r="R50" s="21"/>
      <c r="S50" s="9"/>
    </row>
    <row r="51" spans="1:26" s="20" customFormat="1" ht="60.95" customHeight="1" x14ac:dyDescent="0.25">
      <c r="A51" s="62"/>
      <c r="B51" s="11" t="s">
        <v>118</v>
      </c>
      <c r="C51" s="11" t="s">
        <v>25</v>
      </c>
      <c r="D51" s="68" t="s">
        <v>26</v>
      </c>
      <c r="E51" s="14" t="s">
        <v>46</v>
      </c>
      <c r="F51" s="28">
        <v>0</v>
      </c>
      <c r="G51" s="25"/>
      <c r="H51" s="28">
        <v>9</v>
      </c>
      <c r="I51" s="25"/>
      <c r="J51" s="11" t="s">
        <v>47</v>
      </c>
      <c r="K51" s="11" t="s">
        <v>47</v>
      </c>
      <c r="L51" s="11" t="s">
        <v>47</v>
      </c>
      <c r="M51" s="11" t="s">
        <v>47</v>
      </c>
      <c r="N51" s="11"/>
      <c r="O51" s="11" t="s">
        <v>109</v>
      </c>
      <c r="P51" s="11"/>
      <c r="Q51" s="11" t="s">
        <v>94</v>
      </c>
      <c r="R51" s="21"/>
      <c r="S51" s="9"/>
    </row>
    <row r="52" spans="1:26" s="20" customFormat="1" ht="57.6" customHeight="1" x14ac:dyDescent="0.25">
      <c r="A52" s="62"/>
      <c r="B52" s="11" t="s">
        <v>119</v>
      </c>
      <c r="C52" s="11" t="s">
        <v>25</v>
      </c>
      <c r="D52" s="68" t="s">
        <v>26</v>
      </c>
      <c r="E52" s="14" t="s">
        <v>93</v>
      </c>
      <c r="F52" s="28">
        <v>0</v>
      </c>
      <c r="G52" s="25"/>
      <c r="H52" s="28">
        <v>3</v>
      </c>
      <c r="I52" s="25"/>
      <c r="J52" s="11"/>
      <c r="K52" s="11"/>
      <c r="L52" s="11"/>
      <c r="M52" s="11"/>
      <c r="N52" s="11" t="s">
        <v>39</v>
      </c>
      <c r="O52" s="11"/>
      <c r="P52" s="11"/>
      <c r="Q52" s="11" t="s">
        <v>94</v>
      </c>
      <c r="R52" s="21"/>
      <c r="S52" s="9"/>
    </row>
    <row r="53" spans="1:26" s="3" customFormat="1" ht="57.6" customHeight="1" x14ac:dyDescent="0.25">
      <c r="A53" s="18" t="s">
        <v>120</v>
      </c>
      <c r="B53" s="11" t="s">
        <v>24</v>
      </c>
      <c r="C53" s="11" t="s">
        <v>25</v>
      </c>
      <c r="D53" s="68" t="s">
        <v>26</v>
      </c>
      <c r="E53" s="11" t="s">
        <v>54</v>
      </c>
      <c r="F53" s="13">
        <v>10</v>
      </c>
      <c r="G53" s="17">
        <f>F53+F54</f>
        <v>10</v>
      </c>
      <c r="H53" s="13">
        <v>20</v>
      </c>
      <c r="I53" s="17">
        <f>H53+H54</f>
        <v>23</v>
      </c>
      <c r="J53" s="11" t="s">
        <v>34</v>
      </c>
      <c r="K53" s="11" t="s">
        <v>28</v>
      </c>
      <c r="L53" s="11" t="s">
        <v>34</v>
      </c>
      <c r="M53" s="11" t="s">
        <v>28</v>
      </c>
      <c r="N53" s="11" t="s">
        <v>28</v>
      </c>
      <c r="O53" s="11" t="s">
        <v>121</v>
      </c>
      <c r="P53" s="11"/>
      <c r="Q53" s="11" t="s">
        <v>115</v>
      </c>
      <c r="S53" s="9"/>
    </row>
    <row r="54" spans="1:26" s="3" customFormat="1" ht="57.95" customHeight="1" x14ac:dyDescent="0.25">
      <c r="A54" s="16"/>
      <c r="B54" s="14" t="s">
        <v>122</v>
      </c>
      <c r="C54" s="11" t="s">
        <v>25</v>
      </c>
      <c r="D54" s="68" t="s">
        <v>26</v>
      </c>
      <c r="E54" s="14" t="s">
        <v>123</v>
      </c>
      <c r="F54" s="28">
        <v>0</v>
      </c>
      <c r="G54" s="12"/>
      <c r="H54" s="28">
        <v>3</v>
      </c>
      <c r="I54" s="12"/>
      <c r="J54" s="11"/>
      <c r="K54" s="11" t="s">
        <v>44</v>
      </c>
      <c r="L54" s="11"/>
      <c r="M54" s="11"/>
      <c r="N54" s="11"/>
      <c r="O54" s="11"/>
      <c r="P54" s="14"/>
      <c r="Q54" s="11" t="s">
        <v>115</v>
      </c>
      <c r="S54" s="9"/>
    </row>
    <row r="55" spans="1:26" s="3" customFormat="1" ht="56.45" customHeight="1" x14ac:dyDescent="0.25">
      <c r="A55" s="18" t="s">
        <v>124</v>
      </c>
      <c r="B55" s="14" t="s">
        <v>24</v>
      </c>
      <c r="C55" s="14" t="s">
        <v>25</v>
      </c>
      <c r="D55" s="50" t="s">
        <v>26</v>
      </c>
      <c r="E55" s="14" t="s">
        <v>125</v>
      </c>
      <c r="F55" s="28">
        <v>10</v>
      </c>
      <c r="G55" s="17">
        <f>F55+F56</f>
        <v>21</v>
      </c>
      <c r="H55" s="28">
        <v>20</v>
      </c>
      <c r="I55" s="17">
        <f>H55+H56</f>
        <v>30</v>
      </c>
      <c r="J55" s="14"/>
      <c r="K55" s="14" t="s">
        <v>35</v>
      </c>
      <c r="L55" s="14" t="s">
        <v>34</v>
      </c>
      <c r="M55" s="14" t="s">
        <v>35</v>
      </c>
      <c r="N55" s="14" t="s">
        <v>28</v>
      </c>
      <c r="O55" s="14" t="s">
        <v>38</v>
      </c>
      <c r="P55" s="14" t="s">
        <v>126</v>
      </c>
      <c r="Q55" s="14" t="s">
        <v>31</v>
      </c>
      <c r="R55" s="9"/>
      <c r="S55" s="9"/>
    </row>
    <row r="56" spans="1:26" s="3" customFormat="1" ht="66.95" customHeight="1" x14ac:dyDescent="0.25">
      <c r="A56" s="26"/>
      <c r="B56" s="14" t="s">
        <v>24</v>
      </c>
      <c r="C56" s="14" t="s">
        <v>25</v>
      </c>
      <c r="D56" s="15" t="s">
        <v>26</v>
      </c>
      <c r="E56" s="14" t="s">
        <v>127</v>
      </c>
      <c r="F56" s="28">
        <v>11</v>
      </c>
      <c r="G56" s="25"/>
      <c r="H56" s="28">
        <v>10</v>
      </c>
      <c r="I56" s="25"/>
      <c r="J56" s="14"/>
      <c r="K56" s="14" t="s">
        <v>79</v>
      </c>
      <c r="L56" s="14" t="s">
        <v>79</v>
      </c>
      <c r="M56" s="14" t="s">
        <v>79</v>
      </c>
      <c r="N56" s="14" t="s">
        <v>102</v>
      </c>
      <c r="O56" s="11" t="s">
        <v>128</v>
      </c>
      <c r="P56" s="14"/>
      <c r="Q56" s="11" t="s">
        <v>31</v>
      </c>
      <c r="R56" s="9"/>
      <c r="S56" s="9"/>
    </row>
    <row r="57" spans="1:26" s="3" customFormat="1" ht="57.6" customHeight="1" x14ac:dyDescent="0.25">
      <c r="A57" s="18" t="s">
        <v>129</v>
      </c>
      <c r="B57" s="14" t="s">
        <v>24</v>
      </c>
      <c r="C57" s="14" t="s">
        <v>25</v>
      </c>
      <c r="D57" s="68" t="s">
        <v>26</v>
      </c>
      <c r="E57" s="14" t="s">
        <v>130</v>
      </c>
      <c r="F57" s="28">
        <v>9</v>
      </c>
      <c r="G57" s="17">
        <f>SUM(F57+F58)</f>
        <v>21</v>
      </c>
      <c r="H57" s="28">
        <v>20</v>
      </c>
      <c r="I57" s="17">
        <f>SUM(H57+H58)</f>
        <v>26</v>
      </c>
      <c r="J57" s="11" t="s">
        <v>35</v>
      </c>
      <c r="K57" s="11" t="s">
        <v>38</v>
      </c>
      <c r="L57" s="11" t="s">
        <v>34</v>
      </c>
      <c r="M57" s="11" t="s">
        <v>35</v>
      </c>
      <c r="N57" s="11" t="s">
        <v>34</v>
      </c>
      <c r="O57" s="11" t="s">
        <v>38</v>
      </c>
      <c r="P57" s="11"/>
      <c r="Q57" s="11" t="s">
        <v>31</v>
      </c>
      <c r="R57" s="9"/>
      <c r="S57" s="9"/>
    </row>
    <row r="58" spans="1:26" s="3" customFormat="1" ht="38.1" customHeight="1" x14ac:dyDescent="0.25">
      <c r="A58" s="26"/>
      <c r="B58" s="18" t="s">
        <v>24</v>
      </c>
      <c r="C58" s="18" t="s">
        <v>25</v>
      </c>
      <c r="D58" s="47" t="s">
        <v>26</v>
      </c>
      <c r="E58" s="18" t="s">
        <v>63</v>
      </c>
      <c r="F58" s="17">
        <v>12</v>
      </c>
      <c r="G58" s="25"/>
      <c r="H58" s="17">
        <v>6</v>
      </c>
      <c r="I58" s="25"/>
      <c r="J58" s="11" t="s">
        <v>102</v>
      </c>
      <c r="K58" s="11"/>
      <c r="L58" s="11" t="s">
        <v>102</v>
      </c>
      <c r="M58" s="11"/>
      <c r="O58" s="11"/>
      <c r="P58" s="11"/>
      <c r="Q58" s="11" t="s">
        <v>31</v>
      </c>
      <c r="R58" s="9"/>
      <c r="S58" s="9"/>
    </row>
    <row r="59" spans="1:26" s="3" customFormat="1" ht="30.6" customHeight="1" x14ac:dyDescent="0.25">
      <c r="A59" s="16"/>
      <c r="B59" s="16"/>
      <c r="C59" s="16"/>
      <c r="D59" s="45"/>
      <c r="E59" s="16"/>
      <c r="F59" s="12"/>
      <c r="G59" s="12"/>
      <c r="H59" s="12"/>
      <c r="I59" s="12"/>
      <c r="J59" s="11"/>
      <c r="K59" s="11"/>
      <c r="L59" s="11"/>
      <c r="M59" s="11"/>
      <c r="N59" s="11" t="s">
        <v>102</v>
      </c>
      <c r="O59" s="11"/>
      <c r="P59" s="11"/>
      <c r="Q59" s="11" t="s">
        <v>94</v>
      </c>
      <c r="R59" s="9"/>
      <c r="S59" s="9"/>
    </row>
    <row r="60" spans="1:26" s="3" customFormat="1" ht="51.6" customHeight="1" x14ac:dyDescent="0.25">
      <c r="A60" s="70" t="s">
        <v>131</v>
      </c>
      <c r="B60" s="14" t="s">
        <v>132</v>
      </c>
      <c r="C60" s="11" t="s">
        <v>25</v>
      </c>
      <c r="D60" s="68" t="s">
        <v>26</v>
      </c>
      <c r="E60" s="14" t="s">
        <v>93</v>
      </c>
      <c r="F60" s="28">
        <v>0</v>
      </c>
      <c r="G60" s="35">
        <v>0</v>
      </c>
      <c r="H60" s="28">
        <v>6</v>
      </c>
      <c r="I60" s="35">
        <f>H60</f>
        <v>6</v>
      </c>
      <c r="J60" s="11"/>
      <c r="K60" s="11"/>
      <c r="L60" s="11"/>
      <c r="M60" s="11"/>
      <c r="N60" s="11" t="s">
        <v>35</v>
      </c>
      <c r="O60" s="11" t="s">
        <v>36</v>
      </c>
      <c r="P60" s="11"/>
      <c r="Q60" s="11" t="s">
        <v>37</v>
      </c>
      <c r="R60" s="9"/>
      <c r="S60" s="9"/>
    </row>
    <row r="61" spans="1:26" s="3" customFormat="1" ht="36.75" customHeight="1" x14ac:dyDescent="0.25">
      <c r="A61" s="18" t="s">
        <v>133</v>
      </c>
      <c r="B61" s="18" t="s">
        <v>24</v>
      </c>
      <c r="C61" s="18" t="s">
        <v>25</v>
      </c>
      <c r="D61" s="47" t="s">
        <v>26</v>
      </c>
      <c r="E61" s="18" t="s">
        <v>93</v>
      </c>
      <c r="F61" s="17">
        <v>10</v>
      </c>
      <c r="G61" s="17">
        <f>F61+F63</f>
        <v>19</v>
      </c>
      <c r="H61" s="17">
        <v>20</v>
      </c>
      <c r="I61" s="79">
        <f>H61+H63</f>
        <v>30</v>
      </c>
      <c r="J61" s="77" t="s">
        <v>35</v>
      </c>
      <c r="K61" s="77"/>
      <c r="L61" s="77"/>
      <c r="M61" s="77"/>
      <c r="N61" s="77"/>
      <c r="O61" s="77"/>
      <c r="P61" s="76"/>
      <c r="Q61" s="11" t="s">
        <v>37</v>
      </c>
      <c r="R61" s="9"/>
      <c r="S61" s="9"/>
    </row>
    <row r="62" spans="1:26" s="3" customFormat="1" ht="34.5" customHeight="1" x14ac:dyDescent="0.25">
      <c r="A62" s="26"/>
      <c r="B62" s="26"/>
      <c r="C62" s="26"/>
      <c r="D62" s="45"/>
      <c r="E62" s="26"/>
      <c r="F62" s="25"/>
      <c r="G62" s="25"/>
      <c r="H62" s="25"/>
      <c r="I62" s="78"/>
      <c r="J62" s="77"/>
      <c r="K62" s="77" t="s">
        <v>34</v>
      </c>
      <c r="L62" s="77" t="s">
        <v>34</v>
      </c>
      <c r="M62" s="77" t="s">
        <v>35</v>
      </c>
      <c r="N62" s="77" t="s">
        <v>29</v>
      </c>
      <c r="O62" s="77" t="s">
        <v>134</v>
      </c>
      <c r="P62" s="76"/>
      <c r="Q62" s="11" t="s">
        <v>31</v>
      </c>
      <c r="R62" s="9"/>
      <c r="S62" s="9"/>
    </row>
    <row r="63" spans="1:26" s="3" customFormat="1" ht="56.45" customHeight="1" x14ac:dyDescent="0.25">
      <c r="A63" s="16"/>
      <c r="B63" s="11" t="s">
        <v>88</v>
      </c>
      <c r="C63" s="11" t="s">
        <v>25</v>
      </c>
      <c r="D63" s="68" t="s">
        <v>26</v>
      </c>
      <c r="E63" s="11" t="s">
        <v>127</v>
      </c>
      <c r="F63" s="13">
        <v>9</v>
      </c>
      <c r="G63" s="12"/>
      <c r="H63" s="13">
        <v>10</v>
      </c>
      <c r="I63" s="12"/>
      <c r="J63" s="14"/>
      <c r="K63" s="14" t="s">
        <v>47</v>
      </c>
      <c r="L63" s="14" t="s">
        <v>47</v>
      </c>
      <c r="M63" s="14" t="s">
        <v>47</v>
      </c>
      <c r="N63" s="14" t="s">
        <v>47</v>
      </c>
      <c r="O63" s="14" t="s">
        <v>56</v>
      </c>
      <c r="P63" s="11"/>
      <c r="Q63" s="11" t="s">
        <v>31</v>
      </c>
      <c r="R63" s="9"/>
      <c r="S63" s="9"/>
    </row>
    <row r="64" spans="1:26" s="3" customFormat="1" ht="60.95" customHeight="1" x14ac:dyDescent="0.25">
      <c r="A64" s="18" t="s">
        <v>135</v>
      </c>
      <c r="B64" s="11" t="s">
        <v>24</v>
      </c>
      <c r="C64" s="11" t="s">
        <v>25</v>
      </c>
      <c r="D64" s="68" t="s">
        <v>26</v>
      </c>
      <c r="E64" s="11" t="s">
        <v>74</v>
      </c>
      <c r="F64" s="13">
        <v>8</v>
      </c>
      <c r="G64" s="17">
        <f>SUM(F64:F65)</f>
        <v>20</v>
      </c>
      <c r="H64" s="13">
        <v>20</v>
      </c>
      <c r="I64" s="17">
        <f>SUM(H64:H65)</f>
        <v>34</v>
      </c>
      <c r="J64" s="11" t="s">
        <v>34</v>
      </c>
      <c r="K64" s="11" t="s">
        <v>67</v>
      </c>
      <c r="L64" s="11" t="s">
        <v>29</v>
      </c>
      <c r="M64" s="11" t="s">
        <v>34</v>
      </c>
      <c r="N64" s="11" t="s">
        <v>34</v>
      </c>
      <c r="O64" s="11" t="s">
        <v>29</v>
      </c>
      <c r="P64" s="11"/>
      <c r="Q64" s="11" t="s">
        <v>31</v>
      </c>
      <c r="R64" s="9"/>
      <c r="S64" s="9"/>
    </row>
    <row r="65" spans="1:27" s="3" customFormat="1" ht="63" customHeight="1" x14ac:dyDescent="0.25">
      <c r="A65" s="16"/>
      <c r="B65" s="11" t="s">
        <v>24</v>
      </c>
      <c r="C65" s="11" t="s">
        <v>25</v>
      </c>
      <c r="D65" s="68" t="s">
        <v>26</v>
      </c>
      <c r="E65" s="11" t="s">
        <v>136</v>
      </c>
      <c r="F65" s="13">
        <v>12</v>
      </c>
      <c r="G65" s="12"/>
      <c r="H65" s="13">
        <v>14</v>
      </c>
      <c r="I65" s="12"/>
      <c r="J65" s="11" t="s">
        <v>44</v>
      </c>
      <c r="K65" s="11" t="s">
        <v>44</v>
      </c>
      <c r="L65" s="11" t="s">
        <v>44</v>
      </c>
      <c r="M65" s="11" t="s">
        <v>44</v>
      </c>
      <c r="N65" s="11" t="s">
        <v>79</v>
      </c>
      <c r="O65" s="11"/>
      <c r="P65" s="11"/>
      <c r="Q65" s="11" t="s">
        <v>31</v>
      </c>
      <c r="R65" s="9"/>
      <c r="S65" s="9"/>
    </row>
    <row r="66" spans="1:27" s="3" customFormat="1" ht="41.25" customHeight="1" x14ac:dyDescent="0.25">
      <c r="A66" s="18" t="s">
        <v>137</v>
      </c>
      <c r="B66" s="18" t="s">
        <v>24</v>
      </c>
      <c r="C66" s="18" t="s">
        <v>25</v>
      </c>
      <c r="D66" s="47" t="s">
        <v>26</v>
      </c>
      <c r="E66" s="17" t="s">
        <v>63</v>
      </c>
      <c r="F66" s="17">
        <v>18</v>
      </c>
      <c r="G66" s="17">
        <f>F66+F68</f>
        <v>18</v>
      </c>
      <c r="H66" s="17">
        <v>6</v>
      </c>
      <c r="I66" s="17">
        <f>H66+H68</f>
        <v>9</v>
      </c>
      <c r="J66" s="56" t="s">
        <v>138</v>
      </c>
      <c r="K66" s="11"/>
      <c r="L66" s="56" t="s">
        <v>138</v>
      </c>
      <c r="M66" s="11"/>
      <c r="N66" s="11" t="s">
        <v>30</v>
      </c>
      <c r="O66" s="11"/>
      <c r="P66" s="11"/>
      <c r="Q66" s="11" t="s">
        <v>101</v>
      </c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3" customFormat="1" ht="42" customHeight="1" x14ac:dyDescent="0.25">
      <c r="A67" s="26"/>
      <c r="B67" s="26"/>
      <c r="C67" s="26"/>
      <c r="D67" s="66"/>
      <c r="E67" s="25"/>
      <c r="F67" s="25"/>
      <c r="G67" s="25"/>
      <c r="H67" s="25"/>
      <c r="I67" s="25"/>
      <c r="J67" s="75"/>
      <c r="K67" s="11"/>
      <c r="L67" s="75"/>
      <c r="M67" s="75"/>
      <c r="N67" s="75"/>
      <c r="O67" s="52" t="s">
        <v>29</v>
      </c>
      <c r="P67" s="75"/>
      <c r="Q67" s="11" t="s">
        <v>103</v>
      </c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3" customFormat="1" ht="57.6" customHeight="1" x14ac:dyDescent="0.25">
      <c r="A68" s="16"/>
      <c r="B68" s="11" t="s">
        <v>139</v>
      </c>
      <c r="C68" s="11" t="s">
        <v>25</v>
      </c>
      <c r="D68" s="15" t="s">
        <v>26</v>
      </c>
      <c r="E68" s="11" t="s">
        <v>140</v>
      </c>
      <c r="F68" s="13">
        <v>0</v>
      </c>
      <c r="G68" s="12"/>
      <c r="H68" s="13">
        <v>3</v>
      </c>
      <c r="I68" s="12"/>
      <c r="J68" s="11" t="s">
        <v>141</v>
      </c>
      <c r="K68" s="11"/>
      <c r="L68" s="11" t="s">
        <v>141</v>
      </c>
      <c r="M68" s="11"/>
      <c r="N68" s="11"/>
      <c r="O68" s="11"/>
      <c r="P68" s="11"/>
      <c r="Q68" s="11" t="s">
        <v>101</v>
      </c>
      <c r="R68" s="9"/>
    </row>
    <row r="69" spans="1:27" s="20" customFormat="1" ht="66.95" customHeight="1" x14ac:dyDescent="0.25">
      <c r="A69" s="18" t="s">
        <v>142</v>
      </c>
      <c r="B69" s="14" t="s">
        <v>143</v>
      </c>
      <c r="C69" s="14" t="s">
        <v>25</v>
      </c>
      <c r="D69" s="11" t="s">
        <v>26</v>
      </c>
      <c r="E69" s="28" t="s">
        <v>99</v>
      </c>
      <c r="F69" s="28">
        <v>0</v>
      </c>
      <c r="G69" s="17">
        <v>0</v>
      </c>
      <c r="H69" s="28">
        <v>2</v>
      </c>
      <c r="I69" s="17">
        <f>H69+H70</f>
        <v>7</v>
      </c>
      <c r="J69" s="11"/>
      <c r="K69" s="42"/>
      <c r="L69" s="11"/>
      <c r="M69" s="11"/>
      <c r="N69" s="11" t="s">
        <v>30</v>
      </c>
      <c r="O69" s="42"/>
      <c r="P69" s="42"/>
      <c r="Q69" s="11" t="s">
        <v>101</v>
      </c>
      <c r="R69" s="21"/>
      <c r="S69" s="3"/>
      <c r="T69" s="3"/>
      <c r="U69" s="3"/>
      <c r="V69" s="3"/>
      <c r="W69" s="3"/>
      <c r="X69" s="3"/>
      <c r="Y69" s="3"/>
      <c r="Z69" s="3"/>
      <c r="AA69" s="3"/>
    </row>
    <row r="70" spans="1:27" s="20" customFormat="1" ht="72.75" customHeight="1" x14ac:dyDescent="0.25">
      <c r="A70" s="16"/>
      <c r="B70" s="14" t="s">
        <v>144</v>
      </c>
      <c r="C70" s="11" t="s">
        <v>25</v>
      </c>
      <c r="D70" s="68" t="s">
        <v>26</v>
      </c>
      <c r="E70" s="28" t="s">
        <v>108</v>
      </c>
      <c r="F70" s="28">
        <v>0</v>
      </c>
      <c r="G70" s="12"/>
      <c r="H70" s="28">
        <v>5</v>
      </c>
      <c r="I70" s="12"/>
      <c r="J70" s="11"/>
      <c r="K70" s="11" t="s">
        <v>43</v>
      </c>
      <c r="L70" s="11"/>
      <c r="M70" s="11" t="s">
        <v>102</v>
      </c>
      <c r="N70" s="11"/>
      <c r="O70" s="11"/>
      <c r="P70" s="3"/>
      <c r="Q70" s="11" t="s">
        <v>103</v>
      </c>
      <c r="R70" s="21"/>
      <c r="S70" s="9"/>
    </row>
    <row r="71" spans="1:27" s="20" customFormat="1" ht="44.25" customHeight="1" x14ac:dyDescent="0.25">
      <c r="A71" s="18" t="s">
        <v>145</v>
      </c>
      <c r="B71" s="18" t="s">
        <v>146</v>
      </c>
      <c r="C71" s="18" t="s">
        <v>25</v>
      </c>
      <c r="D71" s="63" t="s">
        <v>26</v>
      </c>
      <c r="E71" s="17" t="s">
        <v>108</v>
      </c>
      <c r="F71" s="17">
        <v>10</v>
      </c>
      <c r="G71" s="17">
        <f>F71+F74</f>
        <v>23</v>
      </c>
      <c r="H71" s="74">
        <v>20</v>
      </c>
      <c r="I71" s="17">
        <f>H71+H74</f>
        <v>26</v>
      </c>
      <c r="J71" s="42"/>
      <c r="K71" s="11" t="s">
        <v>147</v>
      </c>
      <c r="L71" s="42"/>
      <c r="M71" s="11" t="s">
        <v>147</v>
      </c>
      <c r="N71" s="42"/>
      <c r="O71" s="42"/>
      <c r="P71" s="42"/>
      <c r="Q71" s="11" t="s">
        <v>103</v>
      </c>
      <c r="R71" s="21"/>
      <c r="S71" s="9"/>
    </row>
    <row r="72" spans="1:27" s="20" customFormat="1" ht="44.25" customHeight="1" x14ac:dyDescent="0.25">
      <c r="A72" s="26"/>
      <c r="B72" s="26"/>
      <c r="C72" s="26"/>
      <c r="D72" s="63"/>
      <c r="E72" s="25"/>
      <c r="F72" s="25"/>
      <c r="G72" s="25"/>
      <c r="H72" s="73"/>
      <c r="I72" s="25"/>
      <c r="J72" s="42"/>
      <c r="K72" s="11"/>
      <c r="L72" s="11" t="s">
        <v>100</v>
      </c>
      <c r="M72" s="11"/>
      <c r="N72" s="11" t="s">
        <v>30</v>
      </c>
      <c r="O72" s="11" t="s">
        <v>39</v>
      </c>
      <c r="P72" s="42"/>
      <c r="Q72" s="11" t="s">
        <v>101</v>
      </c>
      <c r="R72" s="21"/>
      <c r="S72" s="9"/>
    </row>
    <row r="73" spans="1:27" s="20" customFormat="1" ht="30" customHeight="1" x14ac:dyDescent="0.25">
      <c r="A73" s="26"/>
      <c r="B73" s="26"/>
      <c r="C73" s="26"/>
      <c r="D73" s="63"/>
      <c r="E73" s="25"/>
      <c r="F73" s="25"/>
      <c r="G73" s="25"/>
      <c r="H73" s="73"/>
      <c r="I73" s="25"/>
      <c r="J73" s="42"/>
      <c r="K73" s="42"/>
      <c r="M73" s="11"/>
      <c r="N73" s="48"/>
      <c r="O73" s="48"/>
      <c r="P73" s="11" t="s">
        <v>148</v>
      </c>
      <c r="Q73" s="11" t="s">
        <v>31</v>
      </c>
      <c r="R73" s="21"/>
    </row>
    <row r="74" spans="1:27" s="20" customFormat="1" ht="58.5" customHeight="1" x14ac:dyDescent="0.25">
      <c r="A74" s="26"/>
      <c r="B74" s="14" t="s">
        <v>146</v>
      </c>
      <c r="C74" s="14" t="s">
        <v>25</v>
      </c>
      <c r="D74" s="68" t="s">
        <v>26</v>
      </c>
      <c r="E74" s="14" t="s">
        <v>63</v>
      </c>
      <c r="F74" s="28">
        <v>13</v>
      </c>
      <c r="G74" s="25"/>
      <c r="H74" s="28">
        <v>6</v>
      </c>
      <c r="I74" s="25"/>
      <c r="J74" s="11"/>
      <c r="K74" s="52" t="s">
        <v>29</v>
      </c>
      <c r="L74" s="48"/>
      <c r="M74" s="52" t="s">
        <v>29</v>
      </c>
      <c r="N74" s="52" t="s">
        <v>29</v>
      </c>
      <c r="O74" s="11"/>
      <c r="P74" s="11"/>
      <c r="Q74" s="11" t="s">
        <v>106</v>
      </c>
      <c r="R74" s="21"/>
      <c r="S74" s="21"/>
    </row>
    <row r="75" spans="1:27" s="20" customFormat="1" ht="46.5" customHeight="1" x14ac:dyDescent="0.25">
      <c r="A75" s="18" t="s">
        <v>149</v>
      </c>
      <c r="B75" s="18" t="s">
        <v>146</v>
      </c>
      <c r="C75" s="18" t="s">
        <v>25</v>
      </c>
      <c r="D75" s="18" t="s">
        <v>26</v>
      </c>
      <c r="E75" s="18" t="s">
        <v>130</v>
      </c>
      <c r="F75" s="17">
        <v>9</v>
      </c>
      <c r="G75" s="17">
        <f>F75+F77</f>
        <v>9</v>
      </c>
      <c r="H75" s="17">
        <v>20</v>
      </c>
      <c r="I75" s="17">
        <f>H75+H77</f>
        <v>21</v>
      </c>
      <c r="J75" s="48"/>
      <c r="K75" s="48"/>
      <c r="L75" s="48"/>
      <c r="M75" s="48"/>
      <c r="N75" s="48"/>
      <c r="O75" s="11" t="s">
        <v>67</v>
      </c>
      <c r="P75" s="42"/>
      <c r="Q75" s="11" t="s">
        <v>68</v>
      </c>
      <c r="R75" s="21"/>
    </row>
    <row r="76" spans="1:27" s="20" customFormat="1" ht="33" customHeight="1" x14ac:dyDescent="0.25">
      <c r="A76" s="26"/>
      <c r="B76" s="16"/>
      <c r="C76" s="16"/>
      <c r="D76" s="16"/>
      <c r="E76" s="16"/>
      <c r="F76" s="12"/>
      <c r="G76" s="25"/>
      <c r="H76" s="12"/>
      <c r="I76" s="25"/>
      <c r="J76" s="11" t="s">
        <v>150</v>
      </c>
      <c r="K76" s="11" t="s">
        <v>28</v>
      </c>
      <c r="L76" s="11" t="s">
        <v>150</v>
      </c>
      <c r="M76" s="11" t="s">
        <v>134</v>
      </c>
      <c r="N76" s="11" t="s">
        <v>150</v>
      </c>
      <c r="O76" s="42"/>
      <c r="P76" s="42"/>
      <c r="Q76" s="11" t="s">
        <v>94</v>
      </c>
      <c r="R76" s="21"/>
    </row>
    <row r="77" spans="1:27" s="20" customFormat="1" ht="69" customHeight="1" x14ac:dyDescent="0.25">
      <c r="A77" s="26"/>
      <c r="B77" s="70" t="s">
        <v>151</v>
      </c>
      <c r="C77" s="70" t="s">
        <v>25</v>
      </c>
      <c r="D77" s="15" t="s">
        <v>26</v>
      </c>
      <c r="E77" s="70" t="s">
        <v>93</v>
      </c>
      <c r="F77" s="35">
        <v>0</v>
      </c>
      <c r="G77" s="25"/>
      <c r="H77" s="35">
        <v>1</v>
      </c>
      <c r="I77" s="25"/>
      <c r="J77" s="11" t="s">
        <v>111</v>
      </c>
      <c r="K77" s="11"/>
      <c r="L77" s="11"/>
      <c r="M77" s="11"/>
      <c r="N77" s="11"/>
      <c r="O77" s="72"/>
      <c r="P77" s="72"/>
      <c r="Q77" s="14" t="s">
        <v>94</v>
      </c>
      <c r="R77" s="21"/>
    </row>
    <row r="78" spans="1:27" s="20" customFormat="1" ht="59.1" customHeight="1" x14ac:dyDescent="0.25">
      <c r="A78" s="18" t="s">
        <v>152</v>
      </c>
      <c r="B78" s="11" t="s">
        <v>153</v>
      </c>
      <c r="C78" s="11" t="s">
        <v>25</v>
      </c>
      <c r="D78" s="15" t="s">
        <v>26</v>
      </c>
      <c r="E78" s="11" t="s">
        <v>114</v>
      </c>
      <c r="F78" s="13">
        <v>0</v>
      </c>
      <c r="G78" s="17">
        <f>F78+F79</f>
        <v>0</v>
      </c>
      <c r="H78" s="13">
        <v>7</v>
      </c>
      <c r="I78" s="17">
        <f>H78+H79</f>
        <v>12</v>
      </c>
      <c r="J78" s="11" t="s">
        <v>28</v>
      </c>
      <c r="K78" s="11"/>
      <c r="L78" s="11" t="s">
        <v>28</v>
      </c>
      <c r="M78" s="11"/>
      <c r="N78" s="11" t="s">
        <v>111</v>
      </c>
      <c r="O78" s="42"/>
      <c r="P78" s="42"/>
      <c r="Q78" s="14" t="s">
        <v>94</v>
      </c>
      <c r="R78" s="21"/>
    </row>
    <row r="79" spans="1:27" s="20" customFormat="1" ht="66.95" customHeight="1" x14ac:dyDescent="0.25">
      <c r="A79" s="16"/>
      <c r="B79" s="11" t="s">
        <v>154</v>
      </c>
      <c r="C79" s="11" t="s">
        <v>25</v>
      </c>
      <c r="D79" s="15" t="s">
        <v>26</v>
      </c>
      <c r="E79" s="11" t="s">
        <v>46</v>
      </c>
      <c r="F79" s="13">
        <v>0</v>
      </c>
      <c r="G79" s="12"/>
      <c r="H79" s="13">
        <v>5</v>
      </c>
      <c r="I79" s="12"/>
      <c r="J79" s="11" t="s">
        <v>47</v>
      </c>
      <c r="K79" s="11"/>
      <c r="L79" s="11" t="s">
        <v>47</v>
      </c>
      <c r="M79" s="11"/>
      <c r="N79" s="11" t="s">
        <v>155</v>
      </c>
      <c r="O79" s="42"/>
      <c r="P79" s="42"/>
      <c r="Q79" s="14" t="s">
        <v>94</v>
      </c>
      <c r="R79" s="21"/>
    </row>
    <row r="80" spans="1:27" s="3" customFormat="1" ht="55.5" customHeight="1" x14ac:dyDescent="0.25">
      <c r="A80" s="18" t="s">
        <v>156</v>
      </c>
      <c r="B80" s="18" t="s">
        <v>24</v>
      </c>
      <c r="C80" s="18" t="s">
        <v>25</v>
      </c>
      <c r="D80" s="63" t="s">
        <v>26</v>
      </c>
      <c r="E80" s="18" t="s">
        <v>157</v>
      </c>
      <c r="F80" s="17">
        <v>12</v>
      </c>
      <c r="G80" s="17">
        <f>F80</f>
        <v>12</v>
      </c>
      <c r="H80" s="17">
        <v>14</v>
      </c>
      <c r="I80" s="17">
        <f>H80</f>
        <v>14</v>
      </c>
      <c r="J80" s="14" t="s">
        <v>158</v>
      </c>
      <c r="K80" s="14" t="s">
        <v>159</v>
      </c>
      <c r="L80" s="14"/>
      <c r="M80" s="14"/>
      <c r="N80" s="14" t="s">
        <v>158</v>
      </c>
      <c r="O80" s="14" t="s">
        <v>160</v>
      </c>
      <c r="P80" s="14"/>
      <c r="Q80" s="11" t="s">
        <v>31</v>
      </c>
      <c r="R80" s="9"/>
      <c r="S80" s="20"/>
      <c r="T80" s="20"/>
      <c r="U80" s="20"/>
      <c r="V80" s="20"/>
      <c r="W80" s="20"/>
      <c r="X80" s="20"/>
    </row>
    <row r="81" spans="1:27" s="3" customFormat="1" ht="47.25" customHeight="1" x14ac:dyDescent="0.25">
      <c r="A81" s="26"/>
      <c r="B81" s="26"/>
      <c r="C81" s="26"/>
      <c r="D81" s="63"/>
      <c r="E81" s="26"/>
      <c r="F81" s="25"/>
      <c r="G81" s="25"/>
      <c r="H81" s="25"/>
      <c r="I81" s="25"/>
      <c r="J81" s="71"/>
      <c r="K81" s="71"/>
      <c r="L81" s="11" t="s">
        <v>70</v>
      </c>
      <c r="M81" s="71"/>
      <c r="N81" s="71"/>
      <c r="O81" s="71"/>
      <c r="P81" s="71"/>
      <c r="Q81" s="11" t="s">
        <v>68</v>
      </c>
      <c r="R81" s="9"/>
      <c r="S81" s="20"/>
      <c r="T81" s="20"/>
      <c r="U81" s="20"/>
      <c r="V81" s="20"/>
      <c r="W81" s="20"/>
      <c r="X81" s="20"/>
    </row>
    <row r="82" spans="1:27" s="20" customFormat="1" ht="59.25" customHeight="1" x14ac:dyDescent="0.25">
      <c r="A82" s="18" t="s">
        <v>161</v>
      </c>
      <c r="B82" s="14" t="s">
        <v>24</v>
      </c>
      <c r="C82" s="14" t="s">
        <v>25</v>
      </c>
      <c r="D82" s="68" t="s">
        <v>26</v>
      </c>
      <c r="E82" s="14" t="s">
        <v>93</v>
      </c>
      <c r="F82" s="28">
        <v>10</v>
      </c>
      <c r="G82" s="17">
        <f>SUM(F82:F84)</f>
        <v>10</v>
      </c>
      <c r="H82" s="28">
        <v>20</v>
      </c>
      <c r="I82" s="17">
        <f>SUM(H82:H84)</f>
        <v>24</v>
      </c>
      <c r="J82" s="11" t="s">
        <v>67</v>
      </c>
      <c r="K82" s="11" t="s">
        <v>67</v>
      </c>
      <c r="L82" s="11" t="s">
        <v>67</v>
      </c>
      <c r="M82" s="11" t="s">
        <v>67</v>
      </c>
      <c r="N82" s="11" t="s">
        <v>67</v>
      </c>
      <c r="O82" s="48"/>
      <c r="P82" s="11"/>
      <c r="Q82" s="11" t="s">
        <v>94</v>
      </c>
      <c r="R82" s="21"/>
    </row>
    <row r="83" spans="1:27" s="20" customFormat="1" ht="56.45" customHeight="1" x14ac:dyDescent="0.25">
      <c r="A83" s="26"/>
      <c r="B83" s="14" t="s">
        <v>162</v>
      </c>
      <c r="C83" s="14" t="s">
        <v>25</v>
      </c>
      <c r="D83" s="15" t="s">
        <v>26</v>
      </c>
      <c r="E83" s="14" t="s">
        <v>130</v>
      </c>
      <c r="F83" s="28">
        <v>0</v>
      </c>
      <c r="G83" s="25"/>
      <c r="H83" s="28">
        <v>2</v>
      </c>
      <c r="I83" s="25"/>
      <c r="J83" s="11"/>
      <c r="K83" s="11"/>
      <c r="L83" s="11"/>
      <c r="M83" s="11"/>
      <c r="N83" s="11"/>
      <c r="O83" s="11" t="s">
        <v>47</v>
      </c>
      <c r="P83" s="42"/>
      <c r="Q83" s="11" t="s">
        <v>68</v>
      </c>
      <c r="R83" s="21"/>
    </row>
    <row r="84" spans="1:27" s="20" customFormat="1" ht="68.25" customHeight="1" x14ac:dyDescent="0.25">
      <c r="A84" s="16"/>
      <c r="B84" s="14" t="s">
        <v>163</v>
      </c>
      <c r="C84" s="14" t="s">
        <v>25</v>
      </c>
      <c r="D84" s="68" t="s">
        <v>26</v>
      </c>
      <c r="E84" s="14" t="s">
        <v>140</v>
      </c>
      <c r="F84" s="28">
        <v>0</v>
      </c>
      <c r="G84" s="12"/>
      <c r="H84" s="13">
        <v>2</v>
      </c>
      <c r="I84" s="12"/>
      <c r="J84" s="11"/>
      <c r="K84" s="11" t="s">
        <v>102</v>
      </c>
      <c r="L84" s="11"/>
      <c r="M84" s="11"/>
      <c r="N84" s="11"/>
      <c r="O84" s="11"/>
      <c r="P84" s="42"/>
      <c r="Q84" s="11" t="s">
        <v>94</v>
      </c>
      <c r="R84" s="21"/>
    </row>
    <row r="85" spans="1:27" s="20" customFormat="1" ht="71.25" customHeight="1" x14ac:dyDescent="0.25">
      <c r="A85" s="18" t="s">
        <v>164</v>
      </c>
      <c r="B85" s="14" t="s">
        <v>24</v>
      </c>
      <c r="C85" s="11" t="s">
        <v>25</v>
      </c>
      <c r="D85" s="68" t="s">
        <v>26</v>
      </c>
      <c r="E85" s="11" t="s">
        <v>140</v>
      </c>
      <c r="F85" s="13">
        <v>10</v>
      </c>
      <c r="G85" s="17">
        <f>SUM(F85:F87)</f>
        <v>21</v>
      </c>
      <c r="H85" s="13">
        <v>14</v>
      </c>
      <c r="I85" s="17">
        <f>SUM(H85:H87)</f>
        <v>27</v>
      </c>
      <c r="J85" s="11" t="s">
        <v>44</v>
      </c>
      <c r="K85" s="11" t="s">
        <v>102</v>
      </c>
      <c r="L85" s="11" t="s">
        <v>44</v>
      </c>
      <c r="M85" s="11" t="s">
        <v>102</v>
      </c>
      <c r="N85" s="11" t="s">
        <v>102</v>
      </c>
      <c r="O85" s="11" t="s">
        <v>102</v>
      </c>
      <c r="P85" s="11"/>
      <c r="Q85" s="11" t="s">
        <v>94</v>
      </c>
      <c r="R85" s="21"/>
    </row>
    <row r="86" spans="1:27" s="20" customFormat="1" ht="70.5" customHeight="1" x14ac:dyDescent="0.25">
      <c r="A86" s="26"/>
      <c r="B86" s="11" t="s">
        <v>24</v>
      </c>
      <c r="C86" s="70" t="s">
        <v>25</v>
      </c>
      <c r="D86" s="68" t="s">
        <v>26</v>
      </c>
      <c r="E86" s="19" t="s">
        <v>46</v>
      </c>
      <c r="F86" s="57">
        <v>11</v>
      </c>
      <c r="G86" s="25"/>
      <c r="H86" s="57">
        <v>10</v>
      </c>
      <c r="I86" s="25"/>
      <c r="J86" s="11" t="s">
        <v>47</v>
      </c>
      <c r="K86" s="11" t="s">
        <v>47</v>
      </c>
      <c r="L86" s="11" t="s">
        <v>47</v>
      </c>
      <c r="M86" s="11" t="s">
        <v>47</v>
      </c>
      <c r="N86" s="11"/>
      <c r="O86" s="11" t="s">
        <v>110</v>
      </c>
      <c r="P86" s="11"/>
      <c r="Q86" s="11" t="s">
        <v>94</v>
      </c>
      <c r="R86" s="21"/>
    </row>
    <row r="87" spans="1:27" s="20" customFormat="1" ht="69.75" customHeight="1" x14ac:dyDescent="0.25">
      <c r="A87" s="26"/>
      <c r="B87" s="11" t="s">
        <v>165</v>
      </c>
      <c r="C87" s="14" t="s">
        <v>25</v>
      </c>
      <c r="D87" s="68" t="s">
        <v>26</v>
      </c>
      <c r="E87" s="11" t="s">
        <v>27</v>
      </c>
      <c r="F87" s="13">
        <v>0</v>
      </c>
      <c r="G87" s="25"/>
      <c r="H87" s="13">
        <v>3</v>
      </c>
      <c r="I87" s="25"/>
      <c r="J87" s="11" t="s">
        <v>28</v>
      </c>
      <c r="K87" s="11"/>
      <c r="L87" s="11"/>
      <c r="M87" s="11"/>
      <c r="N87" s="11"/>
      <c r="O87" s="11"/>
      <c r="P87" s="11"/>
      <c r="Q87" s="11" t="s">
        <v>94</v>
      </c>
      <c r="R87" s="21"/>
    </row>
    <row r="88" spans="1:27" s="3" customFormat="1" ht="39.950000000000003" customHeight="1" x14ac:dyDescent="0.25">
      <c r="A88" s="67" t="s">
        <v>166</v>
      </c>
      <c r="B88" s="18" t="s">
        <v>146</v>
      </c>
      <c r="C88" s="18" t="s">
        <v>25</v>
      </c>
      <c r="D88" s="47" t="s">
        <v>26</v>
      </c>
      <c r="E88" s="18" t="s">
        <v>50</v>
      </c>
      <c r="F88" s="17">
        <v>8</v>
      </c>
      <c r="G88" s="17">
        <f>SUM(F88:F90)</f>
        <v>8</v>
      </c>
      <c r="H88" s="17">
        <v>24</v>
      </c>
      <c r="I88" s="17">
        <f>H88+H90+H91</f>
        <v>31</v>
      </c>
      <c r="J88" s="11" t="s">
        <v>167</v>
      </c>
      <c r="K88" s="11" t="s">
        <v>134</v>
      </c>
      <c r="L88" s="11" t="s">
        <v>167</v>
      </c>
      <c r="M88" s="11" t="s">
        <v>134</v>
      </c>
      <c r="N88" s="11" t="s">
        <v>167</v>
      </c>
      <c r="P88" s="11"/>
      <c r="Q88" s="11" t="s">
        <v>94</v>
      </c>
      <c r="R88" s="9"/>
    </row>
    <row r="89" spans="1:27" s="3" customFormat="1" ht="43.5" customHeight="1" x14ac:dyDescent="0.25">
      <c r="A89" s="64"/>
      <c r="B89" s="16"/>
      <c r="C89" s="16"/>
      <c r="D89" s="45"/>
      <c r="E89" s="16"/>
      <c r="F89" s="12"/>
      <c r="G89" s="25"/>
      <c r="H89" s="12"/>
      <c r="I89" s="25"/>
      <c r="J89" s="11"/>
      <c r="K89" s="11"/>
      <c r="L89" s="11"/>
      <c r="M89" s="11"/>
      <c r="N89" s="11"/>
      <c r="O89" s="11" t="s">
        <v>34</v>
      </c>
      <c r="P89" s="11"/>
      <c r="Q89" s="11" t="s">
        <v>37</v>
      </c>
      <c r="R89" s="9"/>
    </row>
    <row r="90" spans="1:27" s="3" customFormat="1" ht="72" customHeight="1" x14ac:dyDescent="0.25">
      <c r="A90" s="64"/>
      <c r="B90" s="11" t="s">
        <v>168</v>
      </c>
      <c r="C90" s="11" t="s">
        <v>25</v>
      </c>
      <c r="D90" s="68" t="s">
        <v>26</v>
      </c>
      <c r="E90" s="11" t="s">
        <v>93</v>
      </c>
      <c r="F90" s="13">
        <v>0</v>
      </c>
      <c r="G90" s="25"/>
      <c r="H90" s="13">
        <v>6</v>
      </c>
      <c r="I90" s="25"/>
      <c r="J90" s="11" t="s">
        <v>102</v>
      </c>
      <c r="K90" s="11"/>
      <c r="L90" s="11" t="s">
        <v>102</v>
      </c>
      <c r="M90" s="11" t="s">
        <v>102</v>
      </c>
      <c r="N90" s="11"/>
      <c r="O90" s="11"/>
      <c r="P90" s="11"/>
      <c r="Q90" s="11" t="s">
        <v>94</v>
      </c>
      <c r="R90" s="9"/>
    </row>
    <row r="91" spans="1:27" s="3" customFormat="1" ht="72" customHeight="1" x14ac:dyDescent="0.25">
      <c r="A91" s="69"/>
      <c r="B91" s="11" t="s">
        <v>169</v>
      </c>
      <c r="C91" s="11" t="s">
        <v>25</v>
      </c>
      <c r="D91" s="68" t="s">
        <v>26</v>
      </c>
      <c r="E91" s="14" t="s">
        <v>54</v>
      </c>
      <c r="F91" s="28">
        <v>0</v>
      </c>
      <c r="G91" s="12"/>
      <c r="H91" s="28">
        <v>1</v>
      </c>
      <c r="I91" s="12"/>
      <c r="J91" s="11"/>
      <c r="K91" s="11"/>
      <c r="L91" s="11"/>
      <c r="M91" s="11"/>
      <c r="N91" s="11"/>
      <c r="O91" s="11" t="s">
        <v>170</v>
      </c>
      <c r="P91" s="11"/>
      <c r="Q91" s="11" t="s">
        <v>94</v>
      </c>
      <c r="R91" s="9"/>
    </row>
    <row r="92" spans="1:27" s="3" customFormat="1" ht="52.15" customHeight="1" x14ac:dyDescent="0.25">
      <c r="A92" s="67" t="s">
        <v>171</v>
      </c>
      <c r="B92" s="18" t="s">
        <v>24</v>
      </c>
      <c r="C92" s="18" t="s">
        <v>25</v>
      </c>
      <c r="D92" s="47" t="s">
        <v>26</v>
      </c>
      <c r="E92" s="18" t="s">
        <v>140</v>
      </c>
      <c r="F92" s="17">
        <v>12</v>
      </c>
      <c r="G92" s="17">
        <f>SUM(F92:F96)</f>
        <v>24</v>
      </c>
      <c r="H92" s="17">
        <v>14</v>
      </c>
      <c r="I92" s="17">
        <f>SUM(H92:H96)</f>
        <v>28</v>
      </c>
      <c r="J92" s="11" t="s">
        <v>100</v>
      </c>
      <c r="K92" s="11"/>
      <c r="L92" s="11" t="s">
        <v>100</v>
      </c>
      <c r="M92" s="11"/>
      <c r="N92" s="11" t="s">
        <v>30</v>
      </c>
      <c r="O92" s="11"/>
      <c r="P92" s="11"/>
      <c r="Q92" s="11" t="s">
        <v>101</v>
      </c>
      <c r="R92" s="61"/>
      <c r="T92" s="61"/>
      <c r="U92" s="61"/>
      <c r="V92" s="61"/>
      <c r="W92" s="61"/>
      <c r="X92" s="61"/>
      <c r="Z92" s="61"/>
    </row>
    <row r="93" spans="1:27" s="3" customFormat="1" ht="30" customHeight="1" x14ac:dyDescent="0.25">
      <c r="A93" s="64"/>
      <c r="B93" s="26"/>
      <c r="C93" s="26"/>
      <c r="D93" s="66"/>
      <c r="E93" s="26"/>
      <c r="F93" s="25"/>
      <c r="G93" s="25"/>
      <c r="H93" s="25"/>
      <c r="I93" s="25"/>
      <c r="J93" s="11"/>
      <c r="K93" s="11" t="s">
        <v>43</v>
      </c>
      <c r="L93" s="11"/>
      <c r="M93" s="11" t="s">
        <v>102</v>
      </c>
      <c r="N93" s="11"/>
      <c r="O93" s="11" t="s">
        <v>85</v>
      </c>
      <c r="P93" s="11"/>
      <c r="Q93" s="11" t="s">
        <v>103</v>
      </c>
      <c r="R93" s="61"/>
      <c r="S93" s="61"/>
      <c r="T93" s="61"/>
      <c r="U93" s="61"/>
      <c r="V93" s="61"/>
      <c r="W93" s="61"/>
      <c r="X93" s="61"/>
      <c r="Z93" s="61"/>
    </row>
    <row r="94" spans="1:27" s="65" customFormat="1" ht="46.9" customHeight="1" x14ac:dyDescent="0.25">
      <c r="A94" s="64"/>
      <c r="B94" s="62" t="s">
        <v>24</v>
      </c>
      <c r="C94" s="62" t="s">
        <v>25</v>
      </c>
      <c r="D94" s="63" t="s">
        <v>26</v>
      </c>
      <c r="E94" s="62" t="s">
        <v>69</v>
      </c>
      <c r="F94" s="49">
        <v>12</v>
      </c>
      <c r="G94" s="25"/>
      <c r="H94" s="49">
        <v>14</v>
      </c>
      <c r="I94" s="25"/>
      <c r="J94" s="19"/>
      <c r="K94" s="19" t="s">
        <v>38</v>
      </c>
      <c r="L94" s="19"/>
      <c r="M94" s="19" t="s">
        <v>38</v>
      </c>
      <c r="N94" s="19" t="s">
        <v>38</v>
      </c>
      <c r="O94" s="19"/>
      <c r="P94" s="19"/>
      <c r="Q94" s="11" t="s">
        <v>106</v>
      </c>
      <c r="R94" s="61"/>
      <c r="S94" s="61"/>
      <c r="T94" s="61"/>
      <c r="U94" s="61"/>
      <c r="V94" s="61"/>
      <c r="W94" s="61"/>
      <c r="X94" s="61"/>
      <c r="Y94" s="3"/>
      <c r="Z94" s="61"/>
      <c r="AA94" s="3"/>
    </row>
    <row r="95" spans="1:27" s="3" customFormat="1" ht="46.9" customHeight="1" x14ac:dyDescent="0.25">
      <c r="A95" s="64"/>
      <c r="B95" s="62"/>
      <c r="C95" s="62"/>
      <c r="D95" s="63"/>
      <c r="E95" s="62"/>
      <c r="F95" s="49"/>
      <c r="G95" s="25"/>
      <c r="H95" s="49"/>
      <c r="I95" s="25"/>
      <c r="J95" s="19"/>
      <c r="K95" s="19"/>
      <c r="L95" s="19" t="s">
        <v>39</v>
      </c>
      <c r="M95" s="19"/>
      <c r="N95" s="19"/>
      <c r="O95" s="11"/>
      <c r="P95" s="19"/>
      <c r="Q95" s="11" t="s">
        <v>172</v>
      </c>
      <c r="S95" s="61"/>
      <c r="T95" s="61"/>
      <c r="U95" s="61"/>
      <c r="V95" s="61"/>
      <c r="W95" s="61"/>
      <c r="X95" s="61"/>
      <c r="Z95" s="61"/>
    </row>
    <row r="96" spans="1:27" s="3" customFormat="1" ht="33" customHeight="1" x14ac:dyDescent="0.25">
      <c r="A96" s="64"/>
      <c r="B96" s="62"/>
      <c r="C96" s="62"/>
      <c r="D96" s="63"/>
      <c r="E96" s="62"/>
      <c r="F96" s="49"/>
      <c r="G96" s="25"/>
      <c r="H96" s="49"/>
      <c r="I96" s="25"/>
      <c r="J96" s="19"/>
      <c r="K96" s="19"/>
      <c r="L96" s="19"/>
      <c r="M96" s="19"/>
      <c r="N96" s="19"/>
      <c r="O96" s="11" t="s">
        <v>47</v>
      </c>
      <c r="P96" s="52"/>
      <c r="Q96" s="11" t="s">
        <v>103</v>
      </c>
      <c r="R96" s="61"/>
      <c r="S96" s="61"/>
      <c r="T96" s="61"/>
      <c r="U96" s="61"/>
      <c r="V96" s="61"/>
      <c r="W96" s="61"/>
      <c r="X96" s="61"/>
      <c r="Z96" s="61"/>
    </row>
    <row r="97" spans="1:23" s="20" customFormat="1" ht="36" customHeight="1" x14ac:dyDescent="0.25">
      <c r="A97" s="60" t="s">
        <v>173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8"/>
      <c r="R97" s="21"/>
    </row>
    <row r="98" spans="1:23" s="20" customFormat="1" ht="60" customHeight="1" x14ac:dyDescent="0.25">
      <c r="A98" s="14" t="s">
        <v>174</v>
      </c>
      <c r="B98" s="11" t="s">
        <v>24</v>
      </c>
      <c r="C98" s="11" t="s">
        <v>173</v>
      </c>
      <c r="D98" s="15" t="s">
        <v>175</v>
      </c>
      <c r="E98" s="11" t="s">
        <v>69</v>
      </c>
      <c r="F98" s="13">
        <v>11</v>
      </c>
      <c r="G98" s="28">
        <f>F98</f>
        <v>11</v>
      </c>
      <c r="H98" s="57">
        <v>12</v>
      </c>
      <c r="I98" s="28">
        <f>H98</f>
        <v>12</v>
      </c>
      <c r="J98" s="11" t="s">
        <v>55</v>
      </c>
      <c r="K98" s="11" t="s">
        <v>55</v>
      </c>
      <c r="L98" s="11" t="s">
        <v>55</v>
      </c>
      <c r="M98" s="11" t="s">
        <v>55</v>
      </c>
      <c r="N98" s="11" t="s">
        <v>55</v>
      </c>
      <c r="O98" s="11" t="s">
        <v>47</v>
      </c>
      <c r="P98" s="11"/>
      <c r="Q98" s="11" t="s">
        <v>176</v>
      </c>
      <c r="R98" s="21"/>
    </row>
    <row r="99" spans="1:23" s="20" customFormat="1" ht="32.450000000000003" customHeight="1" x14ac:dyDescent="0.25">
      <c r="A99" s="18" t="s">
        <v>177</v>
      </c>
      <c r="B99" s="18" t="s">
        <v>24</v>
      </c>
      <c r="C99" s="18" t="s">
        <v>173</v>
      </c>
      <c r="D99" s="47" t="s">
        <v>175</v>
      </c>
      <c r="E99" s="18" t="s">
        <v>178</v>
      </c>
      <c r="F99" s="17">
        <v>12</v>
      </c>
      <c r="G99" s="17">
        <f>SUM(F99:F103)</f>
        <v>24</v>
      </c>
      <c r="H99" s="17">
        <v>12</v>
      </c>
      <c r="I99" s="17">
        <f>SUM(H99:H103)</f>
        <v>30</v>
      </c>
      <c r="J99" s="11" t="s">
        <v>30</v>
      </c>
      <c r="K99" s="11" t="s">
        <v>102</v>
      </c>
      <c r="L99" s="11" t="s">
        <v>30</v>
      </c>
      <c r="M99" s="11" t="s">
        <v>102</v>
      </c>
      <c r="N99" s="11" t="s">
        <v>30</v>
      </c>
      <c r="P99" s="11"/>
      <c r="Q99" s="11" t="s">
        <v>176</v>
      </c>
      <c r="R99" s="21"/>
    </row>
    <row r="100" spans="1:23" s="20" customFormat="1" ht="30.95" customHeight="1" x14ac:dyDescent="0.25">
      <c r="A100" s="26"/>
      <c r="B100" s="16"/>
      <c r="C100" s="16"/>
      <c r="D100" s="45"/>
      <c r="E100" s="16"/>
      <c r="F100" s="12"/>
      <c r="G100" s="25"/>
      <c r="H100" s="12"/>
      <c r="I100" s="25"/>
      <c r="J100" s="11"/>
      <c r="K100" s="11"/>
      <c r="L100" s="11"/>
      <c r="M100" s="11"/>
      <c r="N100" s="11"/>
      <c r="O100" s="11" t="s">
        <v>110</v>
      </c>
      <c r="P100" s="11"/>
      <c r="Q100" s="11" t="s">
        <v>179</v>
      </c>
      <c r="R100" s="21"/>
    </row>
    <row r="101" spans="1:23" s="20" customFormat="1" ht="45" customHeight="1" x14ac:dyDescent="0.25">
      <c r="A101" s="26"/>
      <c r="B101" s="18" t="s">
        <v>24</v>
      </c>
      <c r="C101" s="18" t="s">
        <v>173</v>
      </c>
      <c r="D101" s="47" t="s">
        <v>175</v>
      </c>
      <c r="E101" s="17" t="s">
        <v>99</v>
      </c>
      <c r="F101" s="17">
        <v>12</v>
      </c>
      <c r="G101" s="25"/>
      <c r="H101" s="17">
        <v>12</v>
      </c>
      <c r="I101" s="25"/>
      <c r="J101" s="11" t="s">
        <v>47</v>
      </c>
      <c r="K101" s="42"/>
      <c r="L101" s="11" t="s">
        <v>47</v>
      </c>
      <c r="M101" s="11" t="s">
        <v>47</v>
      </c>
      <c r="N101" s="42"/>
      <c r="O101" s="11"/>
      <c r="P101" s="42"/>
      <c r="Q101" s="11" t="s">
        <v>176</v>
      </c>
      <c r="R101" s="21"/>
    </row>
    <row r="102" spans="1:23" s="20" customFormat="1" ht="39.950000000000003" customHeight="1" x14ac:dyDescent="0.25">
      <c r="A102" s="26"/>
      <c r="B102" s="16"/>
      <c r="C102" s="16"/>
      <c r="D102" s="45"/>
      <c r="E102" s="12"/>
      <c r="F102" s="12"/>
      <c r="G102" s="25"/>
      <c r="H102" s="12"/>
      <c r="I102" s="25"/>
      <c r="J102" s="11"/>
      <c r="K102" s="11" t="s">
        <v>47</v>
      </c>
      <c r="L102" s="42"/>
      <c r="M102" s="11"/>
      <c r="N102" s="11" t="s">
        <v>47</v>
      </c>
      <c r="O102" s="11" t="s">
        <v>47</v>
      </c>
      <c r="P102" s="42"/>
      <c r="Q102" s="11" t="s">
        <v>179</v>
      </c>
      <c r="R102" s="21"/>
    </row>
    <row r="103" spans="1:23" s="20" customFormat="1" ht="53.1" customHeight="1" x14ac:dyDescent="0.25">
      <c r="A103" s="26"/>
      <c r="B103" s="40" t="s">
        <v>180</v>
      </c>
      <c r="C103" s="14" t="s">
        <v>173</v>
      </c>
      <c r="D103" s="15" t="s">
        <v>175</v>
      </c>
      <c r="E103" s="28" t="s">
        <v>136</v>
      </c>
      <c r="F103" s="28">
        <v>0</v>
      </c>
      <c r="G103" s="25"/>
      <c r="H103" s="28">
        <v>6</v>
      </c>
      <c r="I103" s="25"/>
      <c r="J103" s="11" t="s">
        <v>181</v>
      </c>
      <c r="K103" s="11"/>
      <c r="L103" s="11" t="s">
        <v>181</v>
      </c>
      <c r="M103" s="11"/>
      <c r="N103" s="11" t="s">
        <v>181</v>
      </c>
      <c r="O103" s="11"/>
      <c r="P103" s="42"/>
      <c r="Q103" s="11" t="s">
        <v>176</v>
      </c>
      <c r="R103" s="21"/>
    </row>
    <row r="104" spans="1:23" s="20" customFormat="1" ht="81.75" customHeight="1" x14ac:dyDescent="0.25">
      <c r="A104" s="18" t="s">
        <v>182</v>
      </c>
      <c r="B104" s="11" t="s">
        <v>24</v>
      </c>
      <c r="C104" s="11" t="s">
        <v>173</v>
      </c>
      <c r="D104" s="15" t="s">
        <v>175</v>
      </c>
      <c r="E104" s="14" t="s">
        <v>69</v>
      </c>
      <c r="F104" s="13">
        <v>12</v>
      </c>
      <c r="G104" s="17">
        <f>SUM(F104+F105)</f>
        <v>12</v>
      </c>
      <c r="H104" s="13">
        <v>12</v>
      </c>
      <c r="I104" s="17">
        <f>SUM(H104+H105)</f>
        <v>18</v>
      </c>
      <c r="J104" s="11" t="s">
        <v>30</v>
      </c>
      <c r="K104" s="11" t="s">
        <v>102</v>
      </c>
      <c r="L104" s="11" t="s">
        <v>30</v>
      </c>
      <c r="M104" s="11" t="s">
        <v>102</v>
      </c>
      <c r="N104" s="11" t="s">
        <v>30</v>
      </c>
      <c r="O104" s="11" t="s">
        <v>30</v>
      </c>
      <c r="P104" s="42"/>
      <c r="Q104" s="11" t="s">
        <v>176</v>
      </c>
      <c r="R104" s="21"/>
    </row>
    <row r="105" spans="1:23" ht="51" x14ac:dyDescent="0.25">
      <c r="A105" s="16"/>
      <c r="B105" s="40" t="s">
        <v>183</v>
      </c>
      <c r="C105" s="40" t="s">
        <v>173</v>
      </c>
      <c r="D105" s="15" t="s">
        <v>175</v>
      </c>
      <c r="E105" s="40" t="s">
        <v>184</v>
      </c>
      <c r="F105" s="13">
        <v>0</v>
      </c>
      <c r="G105" s="12"/>
      <c r="H105" s="41">
        <v>6</v>
      </c>
      <c r="I105" s="12"/>
      <c r="J105" s="11"/>
      <c r="K105" s="11"/>
      <c r="L105" s="11"/>
      <c r="M105" s="11"/>
      <c r="N105" s="11" t="s">
        <v>35</v>
      </c>
      <c r="O105" s="11" t="s">
        <v>35</v>
      </c>
      <c r="P105" s="40"/>
      <c r="Q105" s="40" t="s">
        <v>176</v>
      </c>
      <c r="R105" s="5"/>
      <c r="S105" s="20"/>
      <c r="T105" s="20"/>
      <c r="U105" s="20"/>
      <c r="V105" s="20"/>
      <c r="W105" s="20"/>
    </row>
    <row r="106" spans="1:23" s="20" customFormat="1" ht="54" customHeight="1" x14ac:dyDescent="0.25">
      <c r="A106" s="18" t="s">
        <v>185</v>
      </c>
      <c r="B106" s="11" t="s">
        <v>24</v>
      </c>
      <c r="C106" s="14" t="s">
        <v>173</v>
      </c>
      <c r="D106" s="15" t="s">
        <v>175</v>
      </c>
      <c r="E106" s="14" t="s">
        <v>186</v>
      </c>
      <c r="F106" s="28">
        <v>10</v>
      </c>
      <c r="G106" s="17">
        <f>F106+F107</f>
        <v>22</v>
      </c>
      <c r="H106" s="28">
        <v>16</v>
      </c>
      <c r="I106" s="17">
        <f>H106+H107</f>
        <v>28</v>
      </c>
      <c r="J106" s="11" t="s">
        <v>38</v>
      </c>
      <c r="K106" s="11" t="s">
        <v>105</v>
      </c>
      <c r="L106" s="11" t="s">
        <v>38</v>
      </c>
      <c r="M106" s="11" t="s">
        <v>105</v>
      </c>
      <c r="N106" s="11" t="s">
        <v>38</v>
      </c>
      <c r="O106" s="11" t="s">
        <v>28</v>
      </c>
      <c r="P106" s="40"/>
      <c r="Q106" s="11" t="s">
        <v>176</v>
      </c>
      <c r="R106" s="21"/>
    </row>
    <row r="107" spans="1:23" s="20" customFormat="1" ht="54" customHeight="1" x14ac:dyDescent="0.25">
      <c r="A107" s="26"/>
      <c r="B107" s="19" t="s">
        <v>24</v>
      </c>
      <c r="C107" s="11" t="s">
        <v>173</v>
      </c>
      <c r="D107" s="15" t="s">
        <v>175</v>
      </c>
      <c r="E107" s="11" t="s">
        <v>187</v>
      </c>
      <c r="F107" s="13">
        <v>12</v>
      </c>
      <c r="G107" s="25"/>
      <c r="H107" s="28">
        <v>12</v>
      </c>
      <c r="I107" s="25"/>
      <c r="J107" s="11" t="s">
        <v>55</v>
      </c>
      <c r="K107" s="11" t="s">
        <v>55</v>
      </c>
      <c r="L107" s="11" t="s">
        <v>55</v>
      </c>
      <c r="M107" s="11" t="s">
        <v>55</v>
      </c>
      <c r="N107" s="11" t="s">
        <v>55</v>
      </c>
      <c r="O107" s="11" t="s">
        <v>55</v>
      </c>
      <c r="P107" s="40"/>
      <c r="Q107" s="11" t="s">
        <v>176</v>
      </c>
      <c r="R107" s="21"/>
    </row>
    <row r="108" spans="1:23" s="20" customFormat="1" ht="52.5" customHeight="1" x14ac:dyDescent="0.25">
      <c r="A108" s="18" t="s">
        <v>188</v>
      </c>
      <c r="B108" s="11" t="s">
        <v>24</v>
      </c>
      <c r="C108" s="14" t="s">
        <v>173</v>
      </c>
      <c r="D108" s="15" t="s">
        <v>175</v>
      </c>
      <c r="E108" s="13" t="s">
        <v>114</v>
      </c>
      <c r="F108" s="13">
        <v>12</v>
      </c>
      <c r="G108" s="17">
        <f>SUM(F108+F109)</f>
        <v>24</v>
      </c>
      <c r="H108" s="13">
        <v>12</v>
      </c>
      <c r="I108" s="17">
        <f>SUM(H108+H109+H110)</f>
        <v>25</v>
      </c>
      <c r="J108" s="52" t="s">
        <v>102</v>
      </c>
      <c r="K108" s="52" t="s">
        <v>102</v>
      </c>
      <c r="L108" s="52"/>
      <c r="M108" s="52" t="s">
        <v>102</v>
      </c>
      <c r="N108" s="52" t="s">
        <v>102</v>
      </c>
      <c r="O108" s="52" t="s">
        <v>102</v>
      </c>
      <c r="P108" s="52" t="s">
        <v>102</v>
      </c>
      <c r="Q108" s="11" t="s">
        <v>176</v>
      </c>
      <c r="R108" s="21"/>
    </row>
    <row r="109" spans="1:23" s="20" customFormat="1" ht="54" customHeight="1" x14ac:dyDescent="0.25">
      <c r="A109" s="26"/>
      <c r="B109" s="11" t="s">
        <v>24</v>
      </c>
      <c r="C109" s="11" t="s">
        <v>173</v>
      </c>
      <c r="D109" s="15" t="s">
        <v>175</v>
      </c>
      <c r="E109" s="53" t="s">
        <v>99</v>
      </c>
      <c r="F109" s="13">
        <v>12</v>
      </c>
      <c r="G109" s="25"/>
      <c r="H109" s="13">
        <v>12</v>
      </c>
      <c r="I109" s="25"/>
      <c r="J109" s="11" t="s">
        <v>105</v>
      </c>
      <c r="K109" s="11" t="s">
        <v>105</v>
      </c>
      <c r="L109" s="11"/>
      <c r="M109" s="11" t="s">
        <v>105</v>
      </c>
      <c r="N109" s="11" t="s">
        <v>105</v>
      </c>
      <c r="O109" s="11" t="s">
        <v>105</v>
      </c>
      <c r="P109" s="11" t="s">
        <v>105</v>
      </c>
      <c r="Q109" s="11" t="s">
        <v>176</v>
      </c>
      <c r="R109" s="21"/>
    </row>
    <row r="110" spans="1:23" s="20" customFormat="1" ht="54" customHeight="1" x14ac:dyDescent="0.25">
      <c r="A110" s="26"/>
      <c r="B110" s="19" t="s">
        <v>189</v>
      </c>
      <c r="C110" s="11" t="s">
        <v>173</v>
      </c>
      <c r="D110" s="15" t="s">
        <v>175</v>
      </c>
      <c r="E110" s="53" t="s">
        <v>127</v>
      </c>
      <c r="F110" s="13">
        <v>0</v>
      </c>
      <c r="G110" s="25"/>
      <c r="H110" s="13">
        <v>1</v>
      </c>
      <c r="I110" s="25"/>
      <c r="J110" s="11"/>
      <c r="K110" s="11" t="s">
        <v>190</v>
      </c>
      <c r="L110" s="11"/>
      <c r="M110" s="11"/>
      <c r="N110" s="11"/>
      <c r="O110" s="11"/>
      <c r="P110" s="11"/>
      <c r="Q110" s="11" t="s">
        <v>176</v>
      </c>
      <c r="R110" s="21"/>
    </row>
    <row r="111" spans="1:23" s="20" customFormat="1" ht="52.5" customHeight="1" x14ac:dyDescent="0.25">
      <c r="A111" s="18" t="s">
        <v>191</v>
      </c>
      <c r="B111" s="11" t="s">
        <v>24</v>
      </c>
      <c r="C111" s="11" t="s">
        <v>173</v>
      </c>
      <c r="D111" s="15" t="s">
        <v>175</v>
      </c>
      <c r="E111" s="11" t="s">
        <v>192</v>
      </c>
      <c r="F111" s="13">
        <v>8</v>
      </c>
      <c r="G111" s="17">
        <f>SUM(F111:F112)</f>
        <v>22</v>
      </c>
      <c r="H111" s="13">
        <v>18</v>
      </c>
      <c r="I111" s="17">
        <f>SUM(H111:H112)</f>
        <v>28</v>
      </c>
      <c r="J111" s="11"/>
      <c r="K111" s="11" t="s">
        <v>193</v>
      </c>
      <c r="L111" s="11" t="s">
        <v>193</v>
      </c>
      <c r="M111" s="11" t="s">
        <v>193</v>
      </c>
      <c r="N111" s="11" t="s">
        <v>193</v>
      </c>
      <c r="O111" s="11" t="s">
        <v>193</v>
      </c>
      <c r="P111" s="11" t="s">
        <v>193</v>
      </c>
      <c r="Q111" s="11" t="s">
        <v>176</v>
      </c>
      <c r="R111" s="21"/>
    </row>
    <row r="112" spans="1:23" s="20" customFormat="1" ht="51" customHeight="1" x14ac:dyDescent="0.25">
      <c r="A112" s="16"/>
      <c r="B112" s="11" t="s">
        <v>24</v>
      </c>
      <c r="C112" s="11" t="s">
        <v>173</v>
      </c>
      <c r="D112" s="15" t="s">
        <v>175</v>
      </c>
      <c r="E112" s="51" t="s">
        <v>127</v>
      </c>
      <c r="F112" s="13">
        <v>14</v>
      </c>
      <c r="G112" s="12"/>
      <c r="H112" s="13">
        <v>10</v>
      </c>
      <c r="I112" s="12"/>
      <c r="J112" s="11"/>
      <c r="K112" s="11" t="s">
        <v>47</v>
      </c>
      <c r="L112" s="11" t="s">
        <v>47</v>
      </c>
      <c r="M112" s="11" t="s">
        <v>47</v>
      </c>
      <c r="N112" s="11" t="s">
        <v>47</v>
      </c>
      <c r="O112" s="11" t="s">
        <v>47</v>
      </c>
      <c r="P112" s="11"/>
      <c r="Q112" s="11" t="s">
        <v>176</v>
      </c>
      <c r="R112" s="21"/>
    </row>
    <row r="113" spans="1:21" s="20" customFormat="1" ht="52.5" customHeight="1" x14ac:dyDescent="0.25">
      <c r="A113" s="18" t="s">
        <v>194</v>
      </c>
      <c r="B113" s="11" t="s">
        <v>24</v>
      </c>
      <c r="C113" s="14" t="s">
        <v>173</v>
      </c>
      <c r="D113" s="15" t="s">
        <v>175</v>
      </c>
      <c r="E113" s="13" t="s">
        <v>54</v>
      </c>
      <c r="F113" s="13">
        <v>10</v>
      </c>
      <c r="G113" s="17">
        <f>F113+F114+F115</f>
        <v>22</v>
      </c>
      <c r="H113" s="55">
        <v>16</v>
      </c>
      <c r="I113" s="17">
        <f>H113+H114+H115</f>
        <v>34</v>
      </c>
      <c r="J113" s="11" t="s">
        <v>195</v>
      </c>
      <c r="K113" s="11" t="s">
        <v>195</v>
      </c>
      <c r="L113" s="11"/>
      <c r="M113" s="11" t="s">
        <v>195</v>
      </c>
      <c r="N113" s="11" t="s">
        <v>195</v>
      </c>
      <c r="O113" s="11" t="s">
        <v>196</v>
      </c>
      <c r="P113" s="11" t="s">
        <v>197</v>
      </c>
      <c r="Q113" s="11" t="s">
        <v>176</v>
      </c>
      <c r="R113" s="21"/>
    </row>
    <row r="114" spans="1:21" s="20" customFormat="1" ht="61.5" customHeight="1" x14ac:dyDescent="0.25">
      <c r="A114" s="26"/>
      <c r="B114" s="11" t="s">
        <v>24</v>
      </c>
      <c r="C114" s="11" t="s">
        <v>173</v>
      </c>
      <c r="D114" s="15" t="s">
        <v>175</v>
      </c>
      <c r="E114" s="13" t="s">
        <v>69</v>
      </c>
      <c r="F114" s="13">
        <v>12</v>
      </c>
      <c r="G114" s="25"/>
      <c r="H114" s="55">
        <v>12</v>
      </c>
      <c r="I114" s="25"/>
      <c r="J114" s="11" t="s">
        <v>198</v>
      </c>
      <c r="K114" s="11" t="s">
        <v>198</v>
      </c>
      <c r="L114" s="11"/>
      <c r="M114" s="11" t="s">
        <v>198</v>
      </c>
      <c r="N114" s="11" t="s">
        <v>198</v>
      </c>
      <c r="O114" s="11" t="s">
        <v>199</v>
      </c>
      <c r="P114" s="11" t="s">
        <v>200</v>
      </c>
      <c r="Q114" s="11" t="s">
        <v>176</v>
      </c>
      <c r="R114" s="21"/>
    </row>
    <row r="115" spans="1:21" s="20" customFormat="1" ht="45.75" customHeight="1" x14ac:dyDescent="0.25">
      <c r="A115" s="16"/>
      <c r="B115" s="19" t="s">
        <v>201</v>
      </c>
      <c r="C115" s="11" t="s">
        <v>173</v>
      </c>
      <c r="D115" s="15" t="s">
        <v>175</v>
      </c>
      <c r="E115" s="13" t="s">
        <v>202</v>
      </c>
      <c r="F115" s="13">
        <v>0</v>
      </c>
      <c r="G115" s="12"/>
      <c r="H115" s="52">
        <v>6</v>
      </c>
      <c r="I115" s="12"/>
      <c r="J115" s="11" t="s">
        <v>155</v>
      </c>
      <c r="K115" s="11" t="s">
        <v>155</v>
      </c>
      <c r="L115" s="11"/>
      <c r="M115" s="11" t="s">
        <v>155</v>
      </c>
      <c r="N115" s="11" t="s">
        <v>155</v>
      </c>
      <c r="O115" s="11" t="s">
        <v>155</v>
      </c>
      <c r="P115" s="11" t="s">
        <v>111</v>
      </c>
      <c r="Q115" s="56" t="s">
        <v>203</v>
      </c>
    </row>
    <row r="116" spans="1:21" s="20" customFormat="1" ht="51" x14ac:dyDescent="0.25">
      <c r="A116" s="18" t="s">
        <v>204</v>
      </c>
      <c r="B116" s="11" t="s">
        <v>24</v>
      </c>
      <c r="C116" s="11" t="s">
        <v>173</v>
      </c>
      <c r="D116" s="15" t="s">
        <v>175</v>
      </c>
      <c r="E116" s="53" t="s">
        <v>205</v>
      </c>
      <c r="F116" s="13">
        <v>13</v>
      </c>
      <c r="G116" s="17">
        <f>F116+F117+F118+F119</f>
        <v>39</v>
      </c>
      <c r="H116" s="55">
        <v>10</v>
      </c>
      <c r="I116" s="17">
        <f>H116+H117+H118+H119</f>
        <v>36</v>
      </c>
      <c r="J116" s="11" t="s">
        <v>102</v>
      </c>
      <c r="K116" s="11" t="s">
        <v>102</v>
      </c>
      <c r="L116" s="11" t="s">
        <v>102</v>
      </c>
      <c r="M116" s="11" t="s">
        <v>102</v>
      </c>
      <c r="N116" s="11" t="s">
        <v>102</v>
      </c>
      <c r="O116" s="11"/>
      <c r="P116" s="11"/>
      <c r="Q116" s="11" t="s">
        <v>176</v>
      </c>
      <c r="R116" s="21"/>
    </row>
    <row r="117" spans="1:21" ht="55.5" customHeight="1" x14ac:dyDescent="0.25">
      <c r="A117" s="26"/>
      <c r="B117" s="11" t="s">
        <v>24</v>
      </c>
      <c r="C117" s="11" t="s">
        <v>173</v>
      </c>
      <c r="D117" s="15" t="s">
        <v>175</v>
      </c>
      <c r="E117" s="54" t="s">
        <v>76</v>
      </c>
      <c r="F117" s="13">
        <v>14</v>
      </c>
      <c r="G117" s="25"/>
      <c r="H117" s="13">
        <v>10</v>
      </c>
      <c r="I117" s="25"/>
      <c r="J117" s="11" t="s">
        <v>47</v>
      </c>
      <c r="K117" s="11" t="s">
        <v>47</v>
      </c>
      <c r="L117" s="11" t="s">
        <v>47</v>
      </c>
      <c r="M117" s="11" t="s">
        <v>47</v>
      </c>
      <c r="N117" s="11" t="s">
        <v>47</v>
      </c>
      <c r="O117" s="11"/>
      <c r="P117" s="11"/>
      <c r="Q117" s="11" t="s">
        <v>176</v>
      </c>
      <c r="R117" s="5"/>
      <c r="S117" s="5"/>
      <c r="T117" s="5"/>
    </row>
    <row r="118" spans="1:21" ht="53.1" customHeight="1" x14ac:dyDescent="0.25">
      <c r="A118" s="26"/>
      <c r="B118" s="11" t="s">
        <v>24</v>
      </c>
      <c r="C118" s="11" t="s">
        <v>173</v>
      </c>
      <c r="D118" s="15" t="s">
        <v>175</v>
      </c>
      <c r="E118" s="11" t="s">
        <v>206</v>
      </c>
      <c r="F118" s="13">
        <v>12</v>
      </c>
      <c r="G118" s="25"/>
      <c r="H118" s="13">
        <v>10</v>
      </c>
      <c r="I118" s="25"/>
      <c r="J118" s="11" t="s">
        <v>28</v>
      </c>
      <c r="K118" s="11"/>
      <c r="L118" s="11" t="s">
        <v>28</v>
      </c>
      <c r="M118" s="11"/>
      <c r="N118" s="11" t="s">
        <v>29</v>
      </c>
      <c r="O118" s="11" t="s">
        <v>110</v>
      </c>
      <c r="P118" s="11"/>
      <c r="Q118" s="11" t="s">
        <v>176</v>
      </c>
      <c r="R118" s="5"/>
      <c r="S118" s="5"/>
      <c r="T118" s="5"/>
    </row>
    <row r="119" spans="1:21" ht="53.1" customHeight="1" x14ac:dyDescent="0.25">
      <c r="A119" s="26"/>
      <c r="B119" s="11" t="s">
        <v>207</v>
      </c>
      <c r="C119" s="11" t="s">
        <v>173</v>
      </c>
      <c r="D119" s="15" t="s">
        <v>175</v>
      </c>
      <c r="E119" s="11" t="s">
        <v>69</v>
      </c>
      <c r="F119" s="13">
        <v>0</v>
      </c>
      <c r="G119" s="12"/>
      <c r="H119" s="13">
        <v>6</v>
      </c>
      <c r="I119" s="12"/>
      <c r="J119" s="11"/>
      <c r="K119" s="11" t="s">
        <v>198</v>
      </c>
      <c r="L119" s="11"/>
      <c r="M119" s="11" t="s">
        <v>198</v>
      </c>
      <c r="N119" s="11"/>
      <c r="O119" s="11" t="s">
        <v>199</v>
      </c>
      <c r="P119" s="11"/>
      <c r="Q119" s="11" t="s">
        <v>176</v>
      </c>
      <c r="R119" s="5"/>
      <c r="S119" s="5"/>
      <c r="T119" s="5"/>
    </row>
    <row r="120" spans="1:21" s="20" customFormat="1" ht="48" customHeight="1" x14ac:dyDescent="0.25">
      <c r="A120" s="14" t="s">
        <v>208</v>
      </c>
      <c r="B120" s="19" t="s">
        <v>209</v>
      </c>
      <c r="C120" s="11" t="s">
        <v>173</v>
      </c>
      <c r="D120" s="15" t="s">
        <v>175</v>
      </c>
      <c r="E120" s="14" t="s">
        <v>210</v>
      </c>
      <c r="F120" s="13">
        <v>0</v>
      </c>
      <c r="G120" s="28">
        <f>F120</f>
        <v>0</v>
      </c>
      <c r="H120" s="13">
        <v>9</v>
      </c>
      <c r="I120" s="28">
        <f>H120</f>
        <v>9</v>
      </c>
      <c r="L120" s="11" t="s">
        <v>211</v>
      </c>
      <c r="M120" s="11" t="s">
        <v>211</v>
      </c>
      <c r="N120" s="11" t="s">
        <v>212</v>
      </c>
      <c r="O120" s="11" t="s">
        <v>213</v>
      </c>
      <c r="P120" s="11"/>
      <c r="Q120" s="11" t="s">
        <v>176</v>
      </c>
      <c r="R120" s="21"/>
      <c r="S120" s="21"/>
      <c r="T120" s="21"/>
      <c r="U120" s="21"/>
    </row>
    <row r="121" spans="1:21" s="20" customFormat="1" ht="53.25" customHeight="1" x14ac:dyDescent="0.25">
      <c r="A121" s="18" t="s">
        <v>214</v>
      </c>
      <c r="B121" s="11" t="s">
        <v>146</v>
      </c>
      <c r="C121" s="14" t="s">
        <v>173</v>
      </c>
      <c r="D121" s="15" t="s">
        <v>175</v>
      </c>
      <c r="E121" s="14" t="s">
        <v>215</v>
      </c>
      <c r="F121" s="28">
        <v>7</v>
      </c>
      <c r="G121" s="17">
        <f>SUM(F121+F122+F123)</f>
        <v>7</v>
      </c>
      <c r="H121" s="28">
        <v>18</v>
      </c>
      <c r="I121" s="17">
        <f>SUM(H121+H122+H123)</f>
        <v>28</v>
      </c>
      <c r="J121" s="11" t="s">
        <v>35</v>
      </c>
      <c r="K121" s="11" t="s">
        <v>35</v>
      </c>
      <c r="L121" s="11" t="s">
        <v>35</v>
      </c>
      <c r="M121" s="11" t="s">
        <v>35</v>
      </c>
      <c r="N121" s="11" t="s">
        <v>35</v>
      </c>
      <c r="O121" s="11" t="s">
        <v>35</v>
      </c>
      <c r="P121" s="11"/>
      <c r="Q121" s="11" t="s">
        <v>176</v>
      </c>
      <c r="R121" s="21"/>
    </row>
    <row r="122" spans="1:21" s="20" customFormat="1" ht="55.5" customHeight="1" x14ac:dyDescent="0.25">
      <c r="A122" s="26"/>
      <c r="B122" s="19" t="s">
        <v>216</v>
      </c>
      <c r="C122" s="11" t="s">
        <v>173</v>
      </c>
      <c r="D122" s="15" t="s">
        <v>175</v>
      </c>
      <c r="E122" s="14" t="s">
        <v>217</v>
      </c>
      <c r="F122" s="13">
        <v>0</v>
      </c>
      <c r="G122" s="25"/>
      <c r="H122" s="13">
        <v>6</v>
      </c>
      <c r="I122" s="25"/>
      <c r="J122" s="52" t="s">
        <v>105</v>
      </c>
      <c r="K122" s="52"/>
      <c r="L122" s="52" t="s">
        <v>105</v>
      </c>
      <c r="M122" s="52"/>
      <c r="N122" s="52" t="s">
        <v>105</v>
      </c>
      <c r="O122" s="52"/>
      <c r="P122" s="11"/>
      <c r="Q122" s="11" t="s">
        <v>176</v>
      </c>
      <c r="R122" s="21"/>
    </row>
    <row r="123" spans="1:21" s="20" customFormat="1" ht="55.5" customHeight="1" x14ac:dyDescent="0.25">
      <c r="A123" s="16"/>
      <c r="B123" s="19" t="s">
        <v>218</v>
      </c>
      <c r="C123" s="11" t="s">
        <v>173</v>
      </c>
      <c r="D123" s="15" t="s">
        <v>175</v>
      </c>
      <c r="E123" s="14" t="s">
        <v>27</v>
      </c>
      <c r="F123" s="28">
        <v>0</v>
      </c>
      <c r="G123" s="12"/>
      <c r="H123" s="28">
        <v>4</v>
      </c>
      <c r="I123" s="12"/>
      <c r="J123" s="11"/>
      <c r="K123" s="11" t="s">
        <v>30</v>
      </c>
      <c r="L123" s="11"/>
      <c r="M123" s="11" t="s">
        <v>30</v>
      </c>
      <c r="N123" s="11"/>
      <c r="O123" s="11"/>
      <c r="P123" s="11"/>
      <c r="Q123" s="11" t="s">
        <v>176</v>
      </c>
      <c r="R123" s="21"/>
    </row>
    <row r="124" spans="1:21" s="20" customFormat="1" ht="38.25" customHeight="1" x14ac:dyDescent="0.25">
      <c r="A124" s="18" t="s">
        <v>219</v>
      </c>
      <c r="B124" s="18" t="s">
        <v>24</v>
      </c>
      <c r="C124" s="18" t="s">
        <v>173</v>
      </c>
      <c r="D124" s="47" t="s">
        <v>175</v>
      </c>
      <c r="E124" s="18" t="s">
        <v>93</v>
      </c>
      <c r="F124" s="17">
        <v>10</v>
      </c>
      <c r="G124" s="17">
        <f>F124+F126</f>
        <v>24</v>
      </c>
      <c r="H124" s="17">
        <v>16</v>
      </c>
      <c r="I124" s="17">
        <f>H124+H126</f>
        <v>26</v>
      </c>
      <c r="J124" s="11" t="s">
        <v>35</v>
      </c>
      <c r="K124" s="52"/>
      <c r="L124" s="11" t="s">
        <v>35</v>
      </c>
      <c r="M124" s="11" t="s">
        <v>35</v>
      </c>
      <c r="N124" s="52"/>
      <c r="O124" s="11"/>
      <c r="P124" s="11"/>
      <c r="Q124" s="11" t="s">
        <v>176</v>
      </c>
      <c r="R124" s="21"/>
    </row>
    <row r="125" spans="1:21" s="20" customFormat="1" ht="38.25" customHeight="1" x14ac:dyDescent="0.25">
      <c r="A125" s="26"/>
      <c r="B125" s="16"/>
      <c r="C125" s="16"/>
      <c r="D125" s="45"/>
      <c r="E125" s="16"/>
      <c r="F125" s="12"/>
      <c r="G125" s="25"/>
      <c r="H125" s="12"/>
      <c r="I125" s="25"/>
      <c r="J125" s="11"/>
      <c r="K125" s="52" t="s">
        <v>28</v>
      </c>
      <c r="L125" s="11"/>
      <c r="M125" s="11"/>
      <c r="N125" s="52" t="s">
        <v>29</v>
      </c>
      <c r="O125" s="52" t="s">
        <v>29</v>
      </c>
      <c r="P125" s="11"/>
      <c r="Q125" s="11" t="s">
        <v>179</v>
      </c>
      <c r="R125" s="21"/>
    </row>
    <row r="126" spans="1:21" s="20" customFormat="1" ht="34.5" customHeight="1" x14ac:dyDescent="0.25">
      <c r="A126" s="26"/>
      <c r="B126" s="18" t="s">
        <v>24</v>
      </c>
      <c r="C126" s="18" t="s">
        <v>173</v>
      </c>
      <c r="D126" s="47" t="s">
        <v>175</v>
      </c>
      <c r="E126" s="18" t="s">
        <v>127</v>
      </c>
      <c r="F126" s="17">
        <v>14</v>
      </c>
      <c r="G126" s="25"/>
      <c r="H126" s="17">
        <v>10</v>
      </c>
      <c r="I126" s="25"/>
      <c r="J126" s="11" t="s">
        <v>105</v>
      </c>
      <c r="K126" s="11"/>
      <c r="L126" s="11" t="s">
        <v>39</v>
      </c>
      <c r="M126" s="11" t="s">
        <v>39</v>
      </c>
      <c r="N126" s="11"/>
      <c r="O126" s="11"/>
      <c r="P126" s="11"/>
      <c r="Q126" s="11" t="s">
        <v>176</v>
      </c>
      <c r="R126" s="21"/>
    </row>
    <row r="127" spans="1:21" s="20" customFormat="1" ht="37.5" customHeight="1" x14ac:dyDescent="0.25">
      <c r="A127" s="16"/>
      <c r="B127" s="16"/>
      <c r="C127" s="16"/>
      <c r="D127" s="45"/>
      <c r="E127" s="16"/>
      <c r="F127" s="12"/>
      <c r="G127" s="12"/>
      <c r="H127" s="12"/>
      <c r="I127" s="12"/>
      <c r="J127" s="11"/>
      <c r="K127" s="11"/>
      <c r="L127" s="11"/>
      <c r="M127" s="11"/>
      <c r="N127" s="11" t="s">
        <v>220</v>
      </c>
      <c r="O127" s="11" t="s">
        <v>220</v>
      </c>
      <c r="P127" s="11"/>
      <c r="Q127" s="11" t="s">
        <v>179</v>
      </c>
      <c r="R127" s="21"/>
    </row>
    <row r="128" spans="1:21" s="20" customFormat="1" ht="51" x14ac:dyDescent="0.25">
      <c r="A128" s="18" t="s">
        <v>221</v>
      </c>
      <c r="B128" s="19" t="s">
        <v>222</v>
      </c>
      <c r="C128" s="11" t="s">
        <v>173</v>
      </c>
      <c r="D128" s="15" t="s">
        <v>175</v>
      </c>
      <c r="E128" s="13" t="s">
        <v>223</v>
      </c>
      <c r="F128" s="13">
        <v>0</v>
      </c>
      <c r="G128" s="17">
        <f>SUM(F128:F130)</f>
        <v>0</v>
      </c>
      <c r="H128" s="13">
        <v>9</v>
      </c>
      <c r="I128" s="17">
        <f>H128+H129+H130</f>
        <v>22</v>
      </c>
      <c r="J128" s="11"/>
      <c r="K128" s="11" t="s">
        <v>193</v>
      </c>
      <c r="L128" s="11"/>
      <c r="M128" s="11"/>
      <c r="N128" s="11" t="s">
        <v>193</v>
      </c>
      <c r="O128" s="11"/>
      <c r="P128" s="11" t="s">
        <v>193</v>
      </c>
      <c r="Q128" s="11" t="s">
        <v>176</v>
      </c>
      <c r="R128" s="21"/>
    </row>
    <row r="129" spans="1:18" s="20" customFormat="1" ht="57" customHeight="1" x14ac:dyDescent="0.25">
      <c r="A129" s="26"/>
      <c r="B129" s="19" t="s">
        <v>224</v>
      </c>
      <c r="C129" s="11" t="s">
        <v>173</v>
      </c>
      <c r="D129" s="15" t="s">
        <v>175</v>
      </c>
      <c r="E129" s="14" t="s">
        <v>225</v>
      </c>
      <c r="F129" s="13">
        <v>0</v>
      </c>
      <c r="G129" s="25"/>
      <c r="H129" s="13">
        <v>5</v>
      </c>
      <c r="I129" s="25"/>
      <c r="J129" s="52"/>
      <c r="K129" s="52"/>
      <c r="L129" s="52"/>
      <c r="M129" s="52" t="s">
        <v>226</v>
      </c>
      <c r="N129" s="52" t="s">
        <v>102</v>
      </c>
      <c r="O129" s="52" t="s">
        <v>102</v>
      </c>
      <c r="P129" s="52"/>
      <c r="Q129" s="11" t="s">
        <v>176</v>
      </c>
      <c r="R129" s="21"/>
    </row>
    <row r="130" spans="1:18" s="20" customFormat="1" ht="51" x14ac:dyDescent="0.25">
      <c r="A130" s="26"/>
      <c r="B130" s="19" t="s">
        <v>227</v>
      </c>
      <c r="C130" s="11" t="s">
        <v>173</v>
      </c>
      <c r="D130" s="15" t="s">
        <v>175</v>
      </c>
      <c r="E130" s="14" t="s">
        <v>54</v>
      </c>
      <c r="F130" s="13">
        <v>0</v>
      </c>
      <c r="G130" s="25"/>
      <c r="H130" s="28">
        <v>8</v>
      </c>
      <c r="I130" s="25"/>
      <c r="J130" s="11" t="s">
        <v>195</v>
      </c>
      <c r="K130" s="11" t="s">
        <v>195</v>
      </c>
      <c r="L130" s="11"/>
      <c r="M130" s="11" t="s">
        <v>228</v>
      </c>
      <c r="N130" s="11"/>
      <c r="O130" s="11"/>
      <c r="P130" s="11"/>
      <c r="Q130" s="11" t="s">
        <v>176</v>
      </c>
      <c r="R130" s="21"/>
    </row>
    <row r="131" spans="1:18" s="20" customFormat="1" ht="38.25" customHeight="1" x14ac:dyDescent="0.25">
      <c r="A131" s="18" t="s">
        <v>229</v>
      </c>
      <c r="B131" s="18" t="s">
        <v>24</v>
      </c>
      <c r="C131" s="18" t="s">
        <v>173</v>
      </c>
      <c r="D131" s="47" t="s">
        <v>175</v>
      </c>
      <c r="E131" s="18" t="s">
        <v>54</v>
      </c>
      <c r="F131" s="17">
        <v>10</v>
      </c>
      <c r="G131" s="17">
        <f>F131+F133</f>
        <v>22</v>
      </c>
      <c r="H131" s="17">
        <v>16</v>
      </c>
      <c r="I131" s="17">
        <f>H131+H133</f>
        <v>28</v>
      </c>
      <c r="J131" s="11" t="s">
        <v>28</v>
      </c>
      <c r="K131" s="11" t="s">
        <v>29</v>
      </c>
      <c r="L131" s="11" t="s">
        <v>28</v>
      </c>
      <c r="N131" s="11" t="s">
        <v>29</v>
      </c>
      <c r="P131" s="11"/>
      <c r="Q131" s="11" t="s">
        <v>176</v>
      </c>
      <c r="R131" s="21"/>
    </row>
    <row r="132" spans="1:18" s="20" customFormat="1" ht="38.25" customHeight="1" x14ac:dyDescent="0.25">
      <c r="A132" s="26"/>
      <c r="B132" s="16"/>
      <c r="C132" s="16"/>
      <c r="D132" s="45"/>
      <c r="E132" s="16"/>
      <c r="F132" s="12"/>
      <c r="G132" s="25"/>
      <c r="H132" s="12"/>
      <c r="I132" s="25"/>
      <c r="J132" s="11"/>
      <c r="K132" s="11"/>
      <c r="L132" s="11"/>
      <c r="M132" s="11" t="s">
        <v>230</v>
      </c>
      <c r="N132" s="11"/>
      <c r="O132" s="11" t="s">
        <v>38</v>
      </c>
      <c r="P132" s="11"/>
      <c r="Q132" s="11" t="s">
        <v>179</v>
      </c>
      <c r="R132" s="21"/>
    </row>
    <row r="133" spans="1:18" s="20" customFormat="1" ht="54" customHeight="1" x14ac:dyDescent="0.25">
      <c r="A133" s="16"/>
      <c r="B133" s="11" t="s">
        <v>24</v>
      </c>
      <c r="C133" s="11" t="s">
        <v>173</v>
      </c>
      <c r="D133" s="15" t="s">
        <v>175</v>
      </c>
      <c r="E133" s="11" t="s">
        <v>136</v>
      </c>
      <c r="F133" s="13">
        <v>12</v>
      </c>
      <c r="G133" s="12"/>
      <c r="H133" s="13">
        <v>12</v>
      </c>
      <c r="I133" s="12"/>
      <c r="J133" s="11" t="s">
        <v>231</v>
      </c>
      <c r="K133" s="11" t="s">
        <v>181</v>
      </c>
      <c r="L133" s="11" t="s">
        <v>231</v>
      </c>
      <c r="M133" s="11" t="s">
        <v>181</v>
      </c>
      <c r="N133" s="11" t="s">
        <v>181</v>
      </c>
      <c r="O133" s="11"/>
      <c r="P133" s="11"/>
      <c r="Q133" s="11" t="s">
        <v>176</v>
      </c>
      <c r="R133" s="21"/>
    </row>
    <row r="134" spans="1:18" s="20" customFormat="1" ht="60" customHeight="1" x14ac:dyDescent="0.25">
      <c r="A134" s="14" t="s">
        <v>232</v>
      </c>
      <c r="B134" s="19" t="s">
        <v>146</v>
      </c>
      <c r="C134" s="11" t="s">
        <v>173</v>
      </c>
      <c r="D134" s="15" t="s">
        <v>175</v>
      </c>
      <c r="E134" s="14" t="s">
        <v>210</v>
      </c>
      <c r="F134" s="13">
        <v>8</v>
      </c>
      <c r="G134" s="28">
        <f>F134</f>
        <v>8</v>
      </c>
      <c r="H134" s="13">
        <v>18</v>
      </c>
      <c r="I134" s="28">
        <f>H134</f>
        <v>18</v>
      </c>
      <c r="J134" s="11"/>
      <c r="K134" s="11"/>
      <c r="L134" s="11" t="s">
        <v>233</v>
      </c>
      <c r="M134" s="11" t="s">
        <v>234</v>
      </c>
      <c r="N134" s="11" t="s">
        <v>234</v>
      </c>
      <c r="O134" s="11" t="s">
        <v>235</v>
      </c>
      <c r="P134" s="11" t="s">
        <v>236</v>
      </c>
      <c r="Q134" s="11" t="s">
        <v>176</v>
      </c>
      <c r="R134" s="21"/>
    </row>
    <row r="135" spans="1:18" s="20" customFormat="1" ht="58.5" customHeight="1" x14ac:dyDescent="0.25">
      <c r="A135" s="18" t="s">
        <v>237</v>
      </c>
      <c r="B135" s="14" t="s">
        <v>238</v>
      </c>
      <c r="C135" s="14" t="s">
        <v>173</v>
      </c>
      <c r="D135" s="15" t="s">
        <v>175</v>
      </c>
      <c r="E135" s="14" t="s">
        <v>239</v>
      </c>
      <c r="F135" s="28">
        <v>0</v>
      </c>
      <c r="G135" s="17">
        <v>0</v>
      </c>
      <c r="H135" s="28">
        <v>3</v>
      </c>
      <c r="I135" s="17">
        <f>SUM(H135:H136)</f>
        <v>9</v>
      </c>
      <c r="J135" s="11" t="s">
        <v>64</v>
      </c>
      <c r="K135" s="11"/>
      <c r="L135" s="11" t="s">
        <v>64</v>
      </c>
      <c r="M135" s="11"/>
      <c r="N135" s="11" t="s">
        <v>64</v>
      </c>
      <c r="O135" s="11"/>
      <c r="P135" s="42"/>
      <c r="Q135" s="11" t="s">
        <v>176</v>
      </c>
      <c r="R135" s="21"/>
    </row>
    <row r="136" spans="1:18" s="20" customFormat="1" ht="58.5" customHeight="1" x14ac:dyDescent="0.25">
      <c r="A136" s="16"/>
      <c r="B136" s="14" t="s">
        <v>240</v>
      </c>
      <c r="C136" s="14" t="s">
        <v>173</v>
      </c>
      <c r="D136" s="15" t="s">
        <v>175</v>
      </c>
      <c r="E136" s="14" t="s">
        <v>69</v>
      </c>
      <c r="F136" s="28">
        <v>0</v>
      </c>
      <c r="G136" s="12"/>
      <c r="H136" s="28">
        <v>6</v>
      </c>
      <c r="I136" s="12"/>
      <c r="J136" s="11" t="s">
        <v>55</v>
      </c>
      <c r="K136" s="11"/>
      <c r="L136" s="11" t="s">
        <v>55</v>
      </c>
      <c r="M136" s="11"/>
      <c r="N136" s="11" t="s">
        <v>55</v>
      </c>
      <c r="O136" s="11"/>
      <c r="P136" s="42"/>
      <c r="Q136" s="11"/>
      <c r="R136" s="21"/>
    </row>
    <row r="137" spans="1:18" s="20" customFormat="1" ht="61.5" customHeight="1" x14ac:dyDescent="0.25">
      <c r="A137" s="18" t="s">
        <v>241</v>
      </c>
      <c r="B137" s="11" t="s">
        <v>24</v>
      </c>
      <c r="C137" s="11" t="s">
        <v>173</v>
      </c>
      <c r="D137" s="15" t="s">
        <v>175</v>
      </c>
      <c r="E137" s="53" t="s">
        <v>242</v>
      </c>
      <c r="F137" s="13">
        <v>9</v>
      </c>
      <c r="G137" s="17">
        <f>SUM(F137+F138)</f>
        <v>20</v>
      </c>
      <c r="H137" s="13">
        <v>12</v>
      </c>
      <c r="I137" s="17">
        <f>SUM(H137+H138)</f>
        <v>24</v>
      </c>
      <c r="J137" s="52" t="s">
        <v>105</v>
      </c>
      <c r="K137" s="52" t="s">
        <v>105</v>
      </c>
      <c r="L137" s="52" t="s">
        <v>105</v>
      </c>
      <c r="M137" s="52" t="s">
        <v>105</v>
      </c>
      <c r="N137" s="52" t="s">
        <v>105</v>
      </c>
      <c r="O137" s="52" t="s">
        <v>105</v>
      </c>
      <c r="Q137" s="11" t="s">
        <v>176</v>
      </c>
      <c r="R137" s="21"/>
    </row>
    <row r="138" spans="1:18" s="20" customFormat="1" ht="52.5" customHeight="1" x14ac:dyDescent="0.25">
      <c r="A138" s="26"/>
      <c r="B138" s="11" t="s">
        <v>24</v>
      </c>
      <c r="C138" s="11" t="s">
        <v>173</v>
      </c>
      <c r="D138" s="15" t="s">
        <v>175</v>
      </c>
      <c r="E138" s="51" t="s">
        <v>27</v>
      </c>
      <c r="F138" s="13">
        <v>11</v>
      </c>
      <c r="G138" s="25"/>
      <c r="H138" s="13">
        <v>12</v>
      </c>
      <c r="I138" s="25"/>
      <c r="J138" s="11" t="s">
        <v>30</v>
      </c>
      <c r="K138" s="11" t="s">
        <v>30</v>
      </c>
      <c r="L138" s="11" t="s">
        <v>30</v>
      </c>
      <c r="M138" s="11" t="s">
        <v>30</v>
      </c>
      <c r="N138" s="11" t="s">
        <v>30</v>
      </c>
      <c r="O138" s="11" t="s">
        <v>30</v>
      </c>
      <c r="P138" s="11"/>
      <c r="Q138" s="11" t="s">
        <v>176</v>
      </c>
      <c r="R138" s="21"/>
    </row>
    <row r="139" spans="1:18" s="20" customFormat="1" ht="58.5" customHeight="1" x14ac:dyDescent="0.25">
      <c r="A139" s="18" t="s">
        <v>156</v>
      </c>
      <c r="B139" s="11" t="s">
        <v>243</v>
      </c>
      <c r="C139" s="14" t="s">
        <v>173</v>
      </c>
      <c r="D139" s="15" t="s">
        <v>175</v>
      </c>
      <c r="E139" s="14" t="s">
        <v>186</v>
      </c>
      <c r="F139" s="13">
        <v>0</v>
      </c>
      <c r="G139" s="49">
        <f>SUM(F139:F141)</f>
        <v>0</v>
      </c>
      <c r="H139" s="13">
        <v>3</v>
      </c>
      <c r="I139" s="49">
        <f>SUM(H139+H140+H141+H142)</f>
        <v>18</v>
      </c>
      <c r="J139" s="11"/>
      <c r="K139" s="11"/>
      <c r="L139" s="11"/>
      <c r="M139" s="11"/>
      <c r="N139" s="11"/>
      <c r="O139" s="11" t="s">
        <v>28</v>
      </c>
      <c r="P139" s="42"/>
      <c r="Q139" s="11" t="s">
        <v>176</v>
      </c>
      <c r="R139" s="21"/>
    </row>
    <row r="140" spans="1:18" s="20" customFormat="1" ht="56.25" customHeight="1" x14ac:dyDescent="0.25">
      <c r="A140" s="26"/>
      <c r="B140" s="11" t="s">
        <v>244</v>
      </c>
      <c r="C140" s="14" t="s">
        <v>173</v>
      </c>
      <c r="D140" s="15" t="s">
        <v>175</v>
      </c>
      <c r="E140" s="14" t="s">
        <v>245</v>
      </c>
      <c r="F140" s="13">
        <v>0</v>
      </c>
      <c r="G140" s="49"/>
      <c r="H140" s="13">
        <v>8</v>
      </c>
      <c r="I140" s="49"/>
      <c r="J140" s="11" t="s">
        <v>117</v>
      </c>
      <c r="K140" s="11" t="s">
        <v>29</v>
      </c>
      <c r="L140" s="11" t="s">
        <v>29</v>
      </c>
      <c r="N140" s="11" t="s">
        <v>29</v>
      </c>
      <c r="O140" s="11"/>
      <c r="P140" s="11"/>
      <c r="Q140" s="11" t="s">
        <v>176</v>
      </c>
      <c r="R140" s="21"/>
    </row>
    <row r="141" spans="1:18" s="20" customFormat="1" ht="69.75" customHeight="1" x14ac:dyDescent="0.25">
      <c r="A141" s="26"/>
      <c r="B141" s="14" t="s">
        <v>246</v>
      </c>
      <c r="C141" s="14" t="s">
        <v>173</v>
      </c>
      <c r="D141" s="50" t="s">
        <v>175</v>
      </c>
      <c r="E141" s="14" t="s">
        <v>215</v>
      </c>
      <c r="F141" s="28">
        <v>0</v>
      </c>
      <c r="G141" s="49"/>
      <c r="H141" s="28">
        <v>3</v>
      </c>
      <c r="I141" s="49"/>
      <c r="J141" s="11"/>
      <c r="K141" s="11"/>
      <c r="L141" s="11"/>
      <c r="M141" s="11" t="s">
        <v>35</v>
      </c>
      <c r="N141" s="48"/>
      <c r="O141" s="11"/>
      <c r="P141" s="11"/>
      <c r="Q141" s="11" t="s">
        <v>176</v>
      </c>
      <c r="R141" s="21"/>
    </row>
    <row r="142" spans="1:18" s="20" customFormat="1" ht="69.75" customHeight="1" x14ac:dyDescent="0.25">
      <c r="A142" s="16"/>
      <c r="B142" s="14" t="s">
        <v>247</v>
      </c>
      <c r="C142" s="14" t="s">
        <v>173</v>
      </c>
      <c r="D142" s="50" t="s">
        <v>175</v>
      </c>
      <c r="E142" s="14" t="s">
        <v>27</v>
      </c>
      <c r="F142" s="28">
        <v>0</v>
      </c>
      <c r="G142" s="49"/>
      <c r="H142" s="28">
        <v>4</v>
      </c>
      <c r="I142" s="49"/>
      <c r="J142" s="11" t="s">
        <v>105</v>
      </c>
      <c r="K142" s="11"/>
      <c r="L142" s="11"/>
      <c r="M142" s="11" t="s">
        <v>248</v>
      </c>
      <c r="N142" s="48"/>
      <c r="O142" s="11"/>
      <c r="P142" s="11"/>
      <c r="Q142" s="11" t="s">
        <v>176</v>
      </c>
      <c r="R142" s="21"/>
    </row>
    <row r="143" spans="1:18" s="43" customFormat="1" ht="41.1" customHeight="1" x14ac:dyDescent="0.25">
      <c r="A143" s="18" t="s">
        <v>249</v>
      </c>
      <c r="B143" s="18" t="s">
        <v>146</v>
      </c>
      <c r="C143" s="18" t="s">
        <v>173</v>
      </c>
      <c r="D143" s="47" t="s">
        <v>175</v>
      </c>
      <c r="E143" s="18" t="s">
        <v>184</v>
      </c>
      <c r="F143" s="17">
        <v>8</v>
      </c>
      <c r="G143" s="25">
        <f>F143+F145</f>
        <v>20</v>
      </c>
      <c r="H143" s="17">
        <v>18</v>
      </c>
      <c r="I143" s="25">
        <f>H143+H145</f>
        <v>30</v>
      </c>
      <c r="J143" s="11" t="s">
        <v>35</v>
      </c>
      <c r="K143" s="11"/>
      <c r="L143" s="11" t="s">
        <v>35</v>
      </c>
      <c r="M143" s="11" t="s">
        <v>34</v>
      </c>
      <c r="O143" s="11"/>
      <c r="P143" s="46"/>
      <c r="Q143" s="11" t="s">
        <v>176</v>
      </c>
      <c r="R143" s="44"/>
    </row>
    <row r="144" spans="1:18" s="43" customFormat="1" ht="38.450000000000003" customHeight="1" x14ac:dyDescent="0.25">
      <c r="A144" s="26"/>
      <c r="B144" s="16"/>
      <c r="C144" s="16"/>
      <c r="D144" s="45"/>
      <c r="E144" s="16"/>
      <c r="F144" s="12"/>
      <c r="G144" s="25"/>
      <c r="H144" s="12"/>
      <c r="I144" s="25"/>
      <c r="J144" s="11"/>
      <c r="K144" s="11"/>
      <c r="L144" s="11"/>
      <c r="M144" s="11"/>
      <c r="N144" s="11" t="s">
        <v>67</v>
      </c>
      <c r="O144" s="11" t="s">
        <v>134</v>
      </c>
      <c r="P144" s="46"/>
      <c r="Q144" s="11" t="s">
        <v>179</v>
      </c>
      <c r="R144" s="44"/>
    </row>
    <row r="145" spans="1:24" s="43" customFormat="1" ht="38.450000000000003" customHeight="1" x14ac:dyDescent="0.25">
      <c r="A145" s="26"/>
      <c r="B145" s="18" t="s">
        <v>250</v>
      </c>
      <c r="C145" s="18" t="s">
        <v>173</v>
      </c>
      <c r="D145" s="47" t="s">
        <v>175</v>
      </c>
      <c r="E145" s="18" t="s">
        <v>27</v>
      </c>
      <c r="F145" s="17">
        <v>12</v>
      </c>
      <c r="G145" s="25"/>
      <c r="H145" s="17">
        <v>12</v>
      </c>
      <c r="I145" s="25"/>
      <c r="J145" s="11" t="s">
        <v>105</v>
      </c>
      <c r="K145" s="11"/>
      <c r="L145" s="11" t="s">
        <v>105</v>
      </c>
      <c r="M145" s="11" t="s">
        <v>248</v>
      </c>
      <c r="N145" s="11"/>
      <c r="O145" s="11"/>
      <c r="P145" s="46"/>
      <c r="Q145" s="11" t="s">
        <v>176</v>
      </c>
      <c r="R145" s="44"/>
    </row>
    <row r="146" spans="1:24" s="43" customFormat="1" ht="57.95" customHeight="1" x14ac:dyDescent="0.25">
      <c r="A146" s="26"/>
      <c r="B146" s="16"/>
      <c r="C146" s="16"/>
      <c r="D146" s="45"/>
      <c r="E146" s="16"/>
      <c r="F146" s="12"/>
      <c r="G146" s="25"/>
      <c r="H146" s="12"/>
      <c r="I146" s="25"/>
      <c r="J146" s="11"/>
      <c r="K146" s="11" t="s">
        <v>38</v>
      </c>
      <c r="L146" s="11"/>
      <c r="M146" s="11"/>
      <c r="N146" s="11"/>
      <c r="O146" s="11" t="s">
        <v>251</v>
      </c>
      <c r="P146" s="11"/>
      <c r="Q146" s="11" t="s">
        <v>179</v>
      </c>
      <c r="R146" s="44"/>
    </row>
    <row r="147" spans="1:24" s="3" customFormat="1" x14ac:dyDescent="0.25">
      <c r="A147" s="24" t="s">
        <v>252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2"/>
      <c r="R147" s="9"/>
    </row>
    <row r="148" spans="1:24" s="3" customFormat="1" ht="42" customHeight="1" x14ac:dyDescent="0.25">
      <c r="A148" s="18" t="s">
        <v>253</v>
      </c>
      <c r="B148" s="11" t="s">
        <v>24</v>
      </c>
      <c r="C148" s="14" t="s">
        <v>254</v>
      </c>
      <c r="D148" s="15" t="s">
        <v>255</v>
      </c>
      <c r="E148" s="14" t="s">
        <v>140</v>
      </c>
      <c r="F148" s="28">
        <v>12</v>
      </c>
      <c r="G148" s="17">
        <f>SUM(F148+F149+F150)</f>
        <v>21</v>
      </c>
      <c r="H148" s="28">
        <v>12</v>
      </c>
      <c r="I148" s="17">
        <f>SUM(H148+H149+H150)</f>
        <v>27</v>
      </c>
      <c r="J148" s="11" t="s">
        <v>256</v>
      </c>
      <c r="K148" s="11" t="s">
        <v>256</v>
      </c>
      <c r="L148" s="11" t="s">
        <v>256</v>
      </c>
      <c r="M148" s="11" t="s">
        <v>256</v>
      </c>
      <c r="N148" s="11" t="s">
        <v>256</v>
      </c>
      <c r="O148" s="11" t="s">
        <v>256</v>
      </c>
      <c r="P148" s="11"/>
      <c r="Q148" s="11" t="s">
        <v>257</v>
      </c>
      <c r="R148" s="9"/>
    </row>
    <row r="149" spans="1:24" s="3" customFormat="1" ht="48" customHeight="1" x14ac:dyDescent="0.25">
      <c r="A149" s="26"/>
      <c r="B149" s="11" t="s">
        <v>24</v>
      </c>
      <c r="C149" s="14" t="s">
        <v>254</v>
      </c>
      <c r="D149" s="15" t="s">
        <v>255</v>
      </c>
      <c r="E149" s="14" t="s">
        <v>69</v>
      </c>
      <c r="F149" s="13">
        <v>9</v>
      </c>
      <c r="G149" s="25"/>
      <c r="H149" s="13">
        <v>12</v>
      </c>
      <c r="I149" s="25"/>
      <c r="J149" s="11" t="s">
        <v>258</v>
      </c>
      <c r="K149" s="11" t="s">
        <v>258</v>
      </c>
      <c r="L149" s="11" t="s">
        <v>258</v>
      </c>
      <c r="M149" s="11" t="s">
        <v>258</v>
      </c>
      <c r="N149" s="11" t="s">
        <v>258</v>
      </c>
      <c r="O149" s="11" t="s">
        <v>258</v>
      </c>
      <c r="P149" s="11"/>
      <c r="Q149" s="11" t="s">
        <v>257</v>
      </c>
      <c r="R149" s="9"/>
    </row>
    <row r="150" spans="1:24" s="3" customFormat="1" ht="48" customHeight="1" x14ac:dyDescent="0.25">
      <c r="A150" s="16"/>
      <c r="B150" s="11" t="s">
        <v>259</v>
      </c>
      <c r="C150" s="14" t="s">
        <v>254</v>
      </c>
      <c r="D150" s="15" t="s">
        <v>255</v>
      </c>
      <c r="E150" s="14" t="s">
        <v>260</v>
      </c>
      <c r="F150" s="13">
        <v>0</v>
      </c>
      <c r="G150" s="12"/>
      <c r="H150" s="13">
        <v>3</v>
      </c>
      <c r="I150" s="12"/>
      <c r="J150" s="11" t="s">
        <v>261</v>
      </c>
      <c r="K150" s="11"/>
      <c r="L150" s="11" t="s">
        <v>261</v>
      </c>
      <c r="M150" s="11"/>
      <c r="N150" s="11" t="s">
        <v>261</v>
      </c>
      <c r="O150" s="11"/>
      <c r="P150" s="11"/>
      <c r="Q150" s="11" t="s">
        <v>257</v>
      </c>
      <c r="R150" s="9"/>
    </row>
    <row r="151" spans="1:24" s="20" customFormat="1" ht="81.75" customHeight="1" x14ac:dyDescent="0.25">
      <c r="A151" s="18" t="s">
        <v>182</v>
      </c>
      <c r="B151" s="40" t="s">
        <v>262</v>
      </c>
      <c r="C151" s="14" t="s">
        <v>254</v>
      </c>
      <c r="D151" s="15" t="s">
        <v>255</v>
      </c>
      <c r="E151" s="14" t="s">
        <v>60</v>
      </c>
      <c r="F151" s="13">
        <v>0</v>
      </c>
      <c r="G151" s="17">
        <f>SUM(F151+F152)</f>
        <v>0</v>
      </c>
      <c r="H151" s="13">
        <v>6</v>
      </c>
      <c r="I151" s="17">
        <f>SUM(H151+H152)</f>
        <v>12</v>
      </c>
      <c r="J151" s="11" t="s">
        <v>38</v>
      </c>
      <c r="K151" s="11"/>
      <c r="L151" s="11" t="s">
        <v>38</v>
      </c>
      <c r="M151" s="11"/>
      <c r="N151" s="11"/>
      <c r="O151" s="11"/>
      <c r="P151" s="42"/>
      <c r="Q151" s="11" t="s">
        <v>257</v>
      </c>
      <c r="R151" s="21"/>
      <c r="S151" s="3"/>
      <c r="T151" s="3"/>
      <c r="U151" s="3"/>
      <c r="V151" s="3"/>
      <c r="W151" s="3"/>
      <c r="X151" s="3"/>
    </row>
    <row r="152" spans="1:24" ht="51" x14ac:dyDescent="0.25">
      <c r="A152" s="16"/>
      <c r="B152" s="40" t="s">
        <v>263</v>
      </c>
      <c r="C152" s="14" t="s">
        <v>254</v>
      </c>
      <c r="D152" s="15" t="s">
        <v>255</v>
      </c>
      <c r="E152" s="40" t="s">
        <v>223</v>
      </c>
      <c r="F152" s="13">
        <v>0</v>
      </c>
      <c r="G152" s="12"/>
      <c r="H152" s="41">
        <v>6</v>
      </c>
      <c r="I152" s="12"/>
      <c r="J152" s="11"/>
      <c r="K152" s="11" t="s">
        <v>28</v>
      </c>
      <c r="L152" s="11"/>
      <c r="M152" s="11" t="s">
        <v>28</v>
      </c>
      <c r="N152" s="11"/>
      <c r="O152" s="11"/>
      <c r="P152" s="40"/>
      <c r="Q152" s="11" t="s">
        <v>257</v>
      </c>
      <c r="R152" s="5"/>
      <c r="S152" s="3"/>
      <c r="T152" s="3"/>
      <c r="U152" s="3"/>
      <c r="V152" s="3"/>
      <c r="W152" s="3"/>
      <c r="X152" s="3"/>
    </row>
    <row r="153" spans="1:24" s="3" customFormat="1" ht="43.5" customHeight="1" x14ac:dyDescent="0.25">
      <c r="A153" s="18" t="s">
        <v>264</v>
      </c>
      <c r="B153" s="19" t="s">
        <v>24</v>
      </c>
      <c r="C153" s="14" t="s">
        <v>254</v>
      </c>
      <c r="D153" s="15" t="s">
        <v>255</v>
      </c>
      <c r="E153" s="14" t="s">
        <v>265</v>
      </c>
      <c r="F153" s="13">
        <v>8</v>
      </c>
      <c r="G153" s="17">
        <f>SUM(F153+F154+F155)</f>
        <v>15</v>
      </c>
      <c r="H153" s="13">
        <v>18</v>
      </c>
      <c r="I153" s="39">
        <f>SUM(H153+H154+H155)</f>
        <v>26.5</v>
      </c>
      <c r="J153" s="11" t="s">
        <v>266</v>
      </c>
      <c r="K153" s="11" t="s">
        <v>266</v>
      </c>
      <c r="L153" s="11" t="s">
        <v>266</v>
      </c>
      <c r="M153" s="11" t="s">
        <v>266</v>
      </c>
      <c r="N153" s="11" t="s">
        <v>266</v>
      </c>
      <c r="O153" s="11" t="s">
        <v>266</v>
      </c>
      <c r="P153" s="11"/>
      <c r="Q153" s="11" t="s">
        <v>257</v>
      </c>
      <c r="R153" s="9"/>
    </row>
    <row r="154" spans="1:24" s="3" customFormat="1" ht="49.9" customHeight="1" x14ac:dyDescent="0.25">
      <c r="A154" s="26"/>
      <c r="B154" s="19" t="s">
        <v>24</v>
      </c>
      <c r="C154" s="14" t="s">
        <v>254</v>
      </c>
      <c r="D154" s="15" t="s">
        <v>255</v>
      </c>
      <c r="E154" s="14" t="s">
        <v>89</v>
      </c>
      <c r="F154" s="13">
        <v>7</v>
      </c>
      <c r="G154" s="25"/>
      <c r="H154" s="38">
        <v>4.5</v>
      </c>
      <c r="I154" s="37"/>
      <c r="J154" s="11" t="s">
        <v>267</v>
      </c>
      <c r="K154" s="11"/>
      <c r="L154" s="11" t="s">
        <v>267</v>
      </c>
      <c r="M154" s="11"/>
      <c r="N154" s="11" t="s">
        <v>267</v>
      </c>
      <c r="O154" s="11"/>
      <c r="P154" s="11"/>
      <c r="Q154" s="11" t="s">
        <v>257</v>
      </c>
      <c r="R154" s="9"/>
    </row>
    <row r="155" spans="1:24" s="3" customFormat="1" ht="49.9" customHeight="1" x14ac:dyDescent="0.25">
      <c r="A155" s="16"/>
      <c r="B155" s="11" t="s">
        <v>268</v>
      </c>
      <c r="C155" s="14" t="s">
        <v>254</v>
      </c>
      <c r="D155" s="15" t="s">
        <v>255</v>
      </c>
      <c r="E155" s="14" t="s">
        <v>27</v>
      </c>
      <c r="F155" s="13">
        <v>0</v>
      </c>
      <c r="G155" s="12"/>
      <c r="H155" s="13">
        <v>4</v>
      </c>
      <c r="I155" s="36"/>
      <c r="J155" s="11" t="s">
        <v>269</v>
      </c>
      <c r="K155" s="11"/>
      <c r="L155" s="11" t="s">
        <v>269</v>
      </c>
      <c r="M155" s="11"/>
      <c r="N155" s="11" t="s">
        <v>269</v>
      </c>
      <c r="O155" s="11" t="s">
        <v>269</v>
      </c>
      <c r="P155" s="11"/>
      <c r="Q155" s="11" t="s">
        <v>257</v>
      </c>
      <c r="R155" s="9"/>
    </row>
    <row r="156" spans="1:24" s="3" customFormat="1" ht="42" customHeight="1" x14ac:dyDescent="0.25">
      <c r="A156" s="18" t="s">
        <v>270</v>
      </c>
      <c r="B156" s="19" t="s">
        <v>146</v>
      </c>
      <c r="C156" s="11" t="s">
        <v>254</v>
      </c>
      <c r="D156" s="15" t="s">
        <v>255</v>
      </c>
      <c r="E156" s="14" t="s">
        <v>271</v>
      </c>
      <c r="F156" s="13">
        <v>8</v>
      </c>
      <c r="G156" s="17">
        <f>F156+F157</f>
        <v>8</v>
      </c>
      <c r="H156" s="13">
        <v>16</v>
      </c>
      <c r="I156" s="17">
        <f>H156+H157</f>
        <v>20</v>
      </c>
      <c r="J156" s="11" t="s">
        <v>38</v>
      </c>
      <c r="K156" s="11" t="s">
        <v>38</v>
      </c>
      <c r="L156" s="11" t="s">
        <v>38</v>
      </c>
      <c r="M156" s="11" t="s">
        <v>38</v>
      </c>
      <c r="N156" s="11" t="s">
        <v>105</v>
      </c>
      <c r="O156" s="11" t="s">
        <v>105</v>
      </c>
      <c r="P156" s="11"/>
      <c r="Q156" s="11" t="s">
        <v>257</v>
      </c>
      <c r="R156" s="9"/>
    </row>
    <row r="157" spans="1:24" s="3" customFormat="1" ht="73.150000000000006" customHeight="1" x14ac:dyDescent="0.25">
      <c r="A157" s="16"/>
      <c r="B157" s="19" t="s">
        <v>272</v>
      </c>
      <c r="C157" s="14" t="s">
        <v>254</v>
      </c>
      <c r="D157" s="15" t="s">
        <v>255</v>
      </c>
      <c r="E157" s="14" t="s">
        <v>136</v>
      </c>
      <c r="F157" s="28">
        <v>0</v>
      </c>
      <c r="G157" s="12"/>
      <c r="H157" s="28">
        <v>4</v>
      </c>
      <c r="I157" s="12"/>
      <c r="J157" s="11"/>
      <c r="K157" s="11"/>
      <c r="L157" s="11"/>
      <c r="M157" s="11"/>
      <c r="N157" s="11" t="s">
        <v>273</v>
      </c>
      <c r="O157" s="11" t="s">
        <v>273</v>
      </c>
      <c r="P157" s="11"/>
      <c r="Q157" s="11" t="s">
        <v>257</v>
      </c>
      <c r="R157" s="9"/>
    </row>
    <row r="158" spans="1:24" s="3" customFormat="1" ht="44.25" customHeight="1" x14ac:dyDescent="0.25">
      <c r="A158" s="18" t="s">
        <v>274</v>
      </c>
      <c r="B158" s="11" t="s">
        <v>24</v>
      </c>
      <c r="C158" s="27" t="s">
        <v>254</v>
      </c>
      <c r="D158" s="15" t="s">
        <v>255</v>
      </c>
      <c r="E158" s="11" t="s">
        <v>27</v>
      </c>
      <c r="F158" s="28">
        <v>12</v>
      </c>
      <c r="G158" s="17">
        <f>F158+F159+F160+F162+F161</f>
        <v>12</v>
      </c>
      <c r="H158" s="28">
        <v>12</v>
      </c>
      <c r="I158" s="17">
        <f>H158+H159+H160+H162+H161</f>
        <v>28</v>
      </c>
      <c r="J158" s="11" t="s">
        <v>79</v>
      </c>
      <c r="K158" s="11" t="s">
        <v>79</v>
      </c>
      <c r="L158" s="11" t="s">
        <v>79</v>
      </c>
      <c r="M158" s="11" t="s">
        <v>79</v>
      </c>
      <c r="N158" s="11" t="s">
        <v>79</v>
      </c>
      <c r="O158" s="11" t="s">
        <v>79</v>
      </c>
      <c r="P158" s="11"/>
      <c r="Q158" s="11" t="s">
        <v>257</v>
      </c>
      <c r="R158" s="9"/>
    </row>
    <row r="159" spans="1:24" s="3" customFormat="1" ht="52.5" customHeight="1" x14ac:dyDescent="0.25">
      <c r="A159" s="26"/>
      <c r="B159" s="11" t="s">
        <v>263</v>
      </c>
      <c r="C159" s="11" t="s">
        <v>254</v>
      </c>
      <c r="D159" s="15" t="s">
        <v>255</v>
      </c>
      <c r="E159" s="14" t="s">
        <v>223</v>
      </c>
      <c r="F159" s="13">
        <v>0</v>
      </c>
      <c r="G159" s="25"/>
      <c r="H159" s="13">
        <v>1</v>
      </c>
      <c r="I159" s="25"/>
      <c r="J159" s="11"/>
      <c r="K159" s="11"/>
      <c r="L159" s="11" t="s">
        <v>111</v>
      </c>
      <c r="M159" s="11"/>
      <c r="N159" s="11"/>
      <c r="O159" s="11"/>
      <c r="P159" s="11"/>
      <c r="Q159" s="11" t="s">
        <v>257</v>
      </c>
      <c r="R159" s="9"/>
    </row>
    <row r="160" spans="1:24" s="3" customFormat="1" ht="50.25" customHeight="1" x14ac:dyDescent="0.25">
      <c r="A160" s="26"/>
      <c r="B160" s="11" t="s">
        <v>275</v>
      </c>
      <c r="C160" s="11" t="s">
        <v>254</v>
      </c>
      <c r="D160" s="15" t="s">
        <v>255</v>
      </c>
      <c r="E160" s="14" t="s">
        <v>276</v>
      </c>
      <c r="F160" s="13">
        <v>0</v>
      </c>
      <c r="G160" s="25"/>
      <c r="H160" s="13">
        <v>6</v>
      </c>
      <c r="I160" s="25"/>
      <c r="J160" s="11" t="s">
        <v>35</v>
      </c>
      <c r="K160" s="11"/>
      <c r="L160" s="11" t="s">
        <v>35</v>
      </c>
      <c r="M160" s="11"/>
      <c r="N160" s="11"/>
      <c r="O160" s="11"/>
      <c r="P160" s="11"/>
      <c r="Q160" s="11" t="s">
        <v>257</v>
      </c>
      <c r="R160" s="9"/>
    </row>
    <row r="161" spans="1:18" s="3" customFormat="1" ht="50.25" customHeight="1" x14ac:dyDescent="0.25">
      <c r="A161" s="26"/>
      <c r="B161" s="11" t="s">
        <v>277</v>
      </c>
      <c r="C161" s="11" t="s">
        <v>254</v>
      </c>
      <c r="D161" s="15" t="s">
        <v>255</v>
      </c>
      <c r="E161" s="14" t="s">
        <v>136</v>
      </c>
      <c r="F161" s="13">
        <v>0</v>
      </c>
      <c r="G161" s="25"/>
      <c r="H161" s="13">
        <v>6</v>
      </c>
      <c r="I161" s="25"/>
      <c r="J161" s="11" t="s">
        <v>105</v>
      </c>
      <c r="K161" s="11"/>
      <c r="L161" s="11"/>
      <c r="M161" s="11" t="s">
        <v>105</v>
      </c>
      <c r="N161" s="11" t="s">
        <v>105</v>
      </c>
      <c r="O161" s="11"/>
      <c r="P161" s="11"/>
      <c r="Q161" s="11" t="s">
        <v>257</v>
      </c>
      <c r="R161" s="9"/>
    </row>
    <row r="162" spans="1:18" s="3" customFormat="1" ht="50.25" customHeight="1" x14ac:dyDescent="0.25">
      <c r="A162" s="16"/>
      <c r="B162" s="11" t="s">
        <v>278</v>
      </c>
      <c r="C162" s="11" t="s">
        <v>254</v>
      </c>
      <c r="D162" s="15" t="s">
        <v>255</v>
      </c>
      <c r="E162" s="14" t="s">
        <v>279</v>
      </c>
      <c r="F162" s="13">
        <v>0</v>
      </c>
      <c r="G162" s="12"/>
      <c r="H162" s="13">
        <v>3</v>
      </c>
      <c r="I162" s="12"/>
      <c r="J162" s="11"/>
      <c r="K162" s="11"/>
      <c r="L162" s="11"/>
      <c r="M162" s="11" t="s">
        <v>117</v>
      </c>
      <c r="N162" s="11" t="s">
        <v>64</v>
      </c>
      <c r="O162" s="11"/>
      <c r="P162" s="11"/>
      <c r="Q162" s="11" t="s">
        <v>257</v>
      </c>
      <c r="R162" s="9"/>
    </row>
    <row r="163" spans="1:18" s="3" customFormat="1" ht="63" customHeight="1" x14ac:dyDescent="0.25">
      <c r="A163" s="18" t="s">
        <v>280</v>
      </c>
      <c r="B163" s="11" t="s">
        <v>281</v>
      </c>
      <c r="C163" s="14" t="s">
        <v>254</v>
      </c>
      <c r="D163" s="15" t="s">
        <v>255</v>
      </c>
      <c r="E163" s="14" t="s">
        <v>271</v>
      </c>
      <c r="F163" s="13">
        <v>0</v>
      </c>
      <c r="G163" s="17">
        <f>SUM(F163:F164)</f>
        <v>0</v>
      </c>
      <c r="H163" s="13">
        <v>8</v>
      </c>
      <c r="I163" s="17">
        <f>SUM(H163:H164)</f>
        <v>9</v>
      </c>
      <c r="J163" s="11" t="s">
        <v>282</v>
      </c>
      <c r="K163" s="11"/>
      <c r="L163" s="11" t="s">
        <v>282</v>
      </c>
      <c r="M163" s="11" t="s">
        <v>283</v>
      </c>
      <c r="N163" s="11"/>
      <c r="O163" s="11"/>
      <c r="P163" s="11"/>
      <c r="Q163" s="11" t="s">
        <v>257</v>
      </c>
      <c r="R163" s="9"/>
    </row>
    <row r="164" spans="1:18" s="3" customFormat="1" ht="63" customHeight="1" x14ac:dyDescent="0.25">
      <c r="A164" s="16"/>
      <c r="B164" s="11" t="s">
        <v>284</v>
      </c>
      <c r="C164" s="14" t="s">
        <v>254</v>
      </c>
      <c r="D164" s="15" t="s">
        <v>255</v>
      </c>
      <c r="E164" s="14" t="s">
        <v>285</v>
      </c>
      <c r="F164" s="13">
        <v>0</v>
      </c>
      <c r="G164" s="12"/>
      <c r="H164" s="13">
        <v>1</v>
      </c>
      <c r="I164" s="12"/>
      <c r="J164" s="11"/>
      <c r="K164" s="11"/>
      <c r="L164" s="11"/>
      <c r="M164" s="11" t="s">
        <v>286</v>
      </c>
      <c r="N164" s="11"/>
      <c r="O164" s="11"/>
      <c r="P164" s="11"/>
      <c r="Q164" s="11" t="s">
        <v>257</v>
      </c>
      <c r="R164" s="9"/>
    </row>
    <row r="165" spans="1:18" s="3" customFormat="1" ht="43.5" customHeight="1" x14ac:dyDescent="0.25">
      <c r="A165" s="18" t="s">
        <v>287</v>
      </c>
      <c r="B165" s="11" t="s">
        <v>24</v>
      </c>
      <c r="C165" s="11" t="s">
        <v>254</v>
      </c>
      <c r="D165" s="15" t="s">
        <v>255</v>
      </c>
      <c r="E165" s="11" t="s">
        <v>27</v>
      </c>
      <c r="F165" s="13">
        <v>12</v>
      </c>
      <c r="G165" s="17">
        <f>SUM(F165+F166+F167)</f>
        <v>24</v>
      </c>
      <c r="H165" s="13">
        <v>12</v>
      </c>
      <c r="I165" s="17">
        <f>H165+H166+H167</f>
        <v>29</v>
      </c>
      <c r="J165" s="11" t="s">
        <v>288</v>
      </c>
      <c r="K165" s="11" t="s">
        <v>288</v>
      </c>
      <c r="L165" s="11" t="s">
        <v>288</v>
      </c>
      <c r="M165" s="11" t="s">
        <v>288</v>
      </c>
      <c r="N165" s="11" t="s">
        <v>288</v>
      </c>
      <c r="O165" s="11" t="s">
        <v>288</v>
      </c>
      <c r="P165" s="11"/>
      <c r="Q165" s="11" t="s">
        <v>257</v>
      </c>
      <c r="R165" s="9"/>
    </row>
    <row r="166" spans="1:18" s="3" customFormat="1" ht="53.25" customHeight="1" x14ac:dyDescent="0.25">
      <c r="A166" s="26"/>
      <c r="B166" s="11" t="s">
        <v>24</v>
      </c>
      <c r="C166" s="11" t="s">
        <v>254</v>
      </c>
      <c r="D166" s="15" t="s">
        <v>255</v>
      </c>
      <c r="E166" s="11" t="s">
        <v>289</v>
      </c>
      <c r="F166" s="13">
        <v>12</v>
      </c>
      <c r="G166" s="25"/>
      <c r="H166" s="13">
        <v>12</v>
      </c>
      <c r="I166" s="25"/>
      <c r="J166" s="14" t="s">
        <v>47</v>
      </c>
      <c r="K166" s="14" t="s">
        <v>47</v>
      </c>
      <c r="L166" s="14" t="s">
        <v>47</v>
      </c>
      <c r="M166" s="14" t="s">
        <v>47</v>
      </c>
      <c r="N166" s="14" t="s">
        <v>47</v>
      </c>
      <c r="O166" s="14" t="s">
        <v>47</v>
      </c>
      <c r="P166" s="11"/>
      <c r="Q166" s="11" t="s">
        <v>257</v>
      </c>
      <c r="R166" s="9"/>
    </row>
    <row r="167" spans="1:18" s="3" customFormat="1" ht="53.25" customHeight="1" x14ac:dyDescent="0.25">
      <c r="A167" s="16"/>
      <c r="B167" s="11" t="s">
        <v>290</v>
      </c>
      <c r="C167" s="11" t="s">
        <v>254</v>
      </c>
      <c r="D167" s="15" t="s">
        <v>255</v>
      </c>
      <c r="E167" s="14" t="s">
        <v>291</v>
      </c>
      <c r="F167" s="28">
        <v>0</v>
      </c>
      <c r="G167" s="12"/>
      <c r="H167" s="28">
        <v>5</v>
      </c>
      <c r="I167" s="12"/>
      <c r="J167" s="11" t="s">
        <v>292</v>
      </c>
      <c r="K167" s="11"/>
      <c r="L167" s="11" t="s">
        <v>292</v>
      </c>
      <c r="M167" s="11" t="s">
        <v>293</v>
      </c>
      <c r="N167" s="11"/>
      <c r="O167" s="11"/>
      <c r="P167" s="11"/>
      <c r="Q167" s="11" t="s">
        <v>257</v>
      </c>
      <c r="R167" s="9"/>
    </row>
    <row r="168" spans="1:18" s="3" customFormat="1" ht="47.25" customHeight="1" x14ac:dyDescent="0.25">
      <c r="A168" s="18" t="s">
        <v>294</v>
      </c>
      <c r="B168" s="11" t="s">
        <v>24</v>
      </c>
      <c r="C168" s="14" t="s">
        <v>254</v>
      </c>
      <c r="D168" s="15" t="s">
        <v>255</v>
      </c>
      <c r="E168" s="14" t="s">
        <v>127</v>
      </c>
      <c r="F168" s="28">
        <v>12</v>
      </c>
      <c r="G168" s="17">
        <f>F168+F169+F170+F171</f>
        <v>12</v>
      </c>
      <c r="H168" s="28">
        <v>10</v>
      </c>
      <c r="I168" s="17">
        <f>H168+H169+H170+H171</f>
        <v>16</v>
      </c>
      <c r="J168" s="11" t="s">
        <v>295</v>
      </c>
      <c r="K168" s="11" t="s">
        <v>295</v>
      </c>
      <c r="L168" s="11" t="s">
        <v>295</v>
      </c>
      <c r="M168" s="11" t="s">
        <v>295</v>
      </c>
      <c r="N168" s="11" t="s">
        <v>295</v>
      </c>
      <c r="O168" s="11"/>
      <c r="P168" s="11"/>
      <c r="Q168" s="11" t="s">
        <v>257</v>
      </c>
      <c r="R168" s="9"/>
    </row>
    <row r="169" spans="1:18" s="3" customFormat="1" ht="51.75" customHeight="1" x14ac:dyDescent="0.25">
      <c r="A169" s="26"/>
      <c r="B169" s="19" t="s">
        <v>296</v>
      </c>
      <c r="C169" s="34" t="s">
        <v>254</v>
      </c>
      <c r="D169" s="15" t="s">
        <v>255</v>
      </c>
      <c r="E169" s="14" t="s">
        <v>89</v>
      </c>
      <c r="F169" s="13">
        <v>0</v>
      </c>
      <c r="G169" s="25"/>
      <c r="H169" s="13">
        <v>2</v>
      </c>
      <c r="I169" s="25"/>
      <c r="J169" s="11" t="s">
        <v>297</v>
      </c>
      <c r="K169" s="11"/>
      <c r="L169" s="11" t="s">
        <v>297</v>
      </c>
      <c r="M169" s="11"/>
      <c r="N169" s="11"/>
      <c r="O169" s="11"/>
      <c r="P169" s="11"/>
      <c r="Q169" s="11" t="s">
        <v>257</v>
      </c>
      <c r="R169" s="9"/>
    </row>
    <row r="170" spans="1:18" s="3" customFormat="1" ht="50.25" customHeight="1" x14ac:dyDescent="0.25">
      <c r="A170" s="26"/>
      <c r="B170" s="19" t="s">
        <v>298</v>
      </c>
      <c r="C170" s="34" t="s">
        <v>254</v>
      </c>
      <c r="D170" s="15" t="s">
        <v>255</v>
      </c>
      <c r="E170" s="14" t="s">
        <v>54</v>
      </c>
      <c r="F170" s="28">
        <v>0</v>
      </c>
      <c r="G170" s="25"/>
      <c r="H170" s="28">
        <v>2</v>
      </c>
      <c r="I170" s="25"/>
      <c r="J170" s="11"/>
      <c r="K170" s="11" t="s">
        <v>29</v>
      </c>
      <c r="L170" s="11"/>
      <c r="M170" s="11"/>
      <c r="N170" s="11"/>
      <c r="O170" s="11"/>
      <c r="P170" s="11"/>
      <c r="Q170" s="11" t="s">
        <v>257</v>
      </c>
      <c r="R170" s="9"/>
    </row>
    <row r="171" spans="1:18" s="3" customFormat="1" ht="50.25" customHeight="1" x14ac:dyDescent="0.25">
      <c r="A171" s="26"/>
      <c r="B171" s="19" t="s">
        <v>263</v>
      </c>
      <c r="C171" s="34" t="s">
        <v>254</v>
      </c>
      <c r="D171" s="15" t="s">
        <v>255</v>
      </c>
      <c r="E171" s="14" t="s">
        <v>223</v>
      </c>
      <c r="F171" s="28">
        <v>0</v>
      </c>
      <c r="G171" s="25"/>
      <c r="H171" s="13">
        <v>2</v>
      </c>
      <c r="I171" s="25"/>
      <c r="J171" s="11"/>
      <c r="K171" s="11"/>
      <c r="L171" s="11"/>
      <c r="M171" s="11" t="s">
        <v>29</v>
      </c>
      <c r="N171" s="11"/>
      <c r="O171" s="11"/>
      <c r="P171" s="14"/>
      <c r="Q171" s="11" t="s">
        <v>257</v>
      </c>
      <c r="R171" s="9"/>
    </row>
    <row r="172" spans="1:18" s="3" customFormat="1" ht="51" x14ac:dyDescent="0.25">
      <c r="A172" s="14" t="s">
        <v>299</v>
      </c>
      <c r="B172" s="14" t="s">
        <v>24</v>
      </c>
      <c r="C172" s="14" t="s">
        <v>254</v>
      </c>
      <c r="D172" s="15" t="s">
        <v>255</v>
      </c>
      <c r="E172" s="14" t="s">
        <v>186</v>
      </c>
      <c r="F172" s="28">
        <v>8</v>
      </c>
      <c r="G172" s="28">
        <f>F172</f>
        <v>8</v>
      </c>
      <c r="H172" s="35">
        <v>16</v>
      </c>
      <c r="I172" s="28">
        <f>H172</f>
        <v>16</v>
      </c>
      <c r="J172" s="11" t="s">
        <v>300</v>
      </c>
      <c r="K172" s="11" t="s">
        <v>300</v>
      </c>
      <c r="L172" s="11" t="s">
        <v>300</v>
      </c>
      <c r="M172" s="11" t="s">
        <v>300</v>
      </c>
      <c r="N172" s="11" t="s">
        <v>301</v>
      </c>
      <c r="O172" s="11" t="s">
        <v>301</v>
      </c>
      <c r="P172" s="14"/>
      <c r="Q172" s="11" t="s">
        <v>257</v>
      </c>
      <c r="R172" s="9"/>
    </row>
    <row r="173" spans="1:18" s="3" customFormat="1" ht="59.25" customHeight="1" x14ac:dyDescent="0.25">
      <c r="A173" s="18" t="s">
        <v>302</v>
      </c>
      <c r="B173" s="14" t="s">
        <v>24</v>
      </c>
      <c r="C173" s="34" t="s">
        <v>254</v>
      </c>
      <c r="D173" s="15" t="s">
        <v>255</v>
      </c>
      <c r="E173" s="11" t="s">
        <v>54</v>
      </c>
      <c r="F173" s="28">
        <v>10</v>
      </c>
      <c r="G173" s="17">
        <f>F173+F174+F175</f>
        <v>21</v>
      </c>
      <c r="H173" s="28">
        <v>16</v>
      </c>
      <c r="I173" s="17">
        <f>H173+H174+H175</f>
        <v>33</v>
      </c>
      <c r="J173" s="11" t="s">
        <v>38</v>
      </c>
      <c r="K173" s="11" t="s">
        <v>38</v>
      </c>
      <c r="L173" s="11" t="s">
        <v>38</v>
      </c>
      <c r="M173" s="11" t="s">
        <v>38</v>
      </c>
      <c r="N173" s="11" t="s">
        <v>105</v>
      </c>
      <c r="O173" s="11" t="s">
        <v>303</v>
      </c>
      <c r="P173" s="11"/>
      <c r="Q173" s="11" t="s">
        <v>257</v>
      </c>
      <c r="R173" s="9"/>
    </row>
    <row r="174" spans="1:18" s="3" customFormat="1" ht="45" customHeight="1" x14ac:dyDescent="0.25">
      <c r="A174" s="26"/>
      <c r="B174" s="11" t="s">
        <v>24</v>
      </c>
      <c r="C174" s="27" t="s">
        <v>254</v>
      </c>
      <c r="D174" s="15" t="s">
        <v>255</v>
      </c>
      <c r="E174" s="11" t="s">
        <v>304</v>
      </c>
      <c r="F174" s="13">
        <v>11</v>
      </c>
      <c r="G174" s="25"/>
      <c r="H174" s="13">
        <v>12</v>
      </c>
      <c r="I174" s="25"/>
      <c r="J174" s="11" t="s">
        <v>305</v>
      </c>
      <c r="K174" s="11"/>
      <c r="L174" s="11" t="s">
        <v>305</v>
      </c>
      <c r="M174" s="11"/>
      <c r="N174" s="11" t="s">
        <v>305</v>
      </c>
      <c r="O174" s="11" t="s">
        <v>305</v>
      </c>
      <c r="P174" s="11"/>
      <c r="Q174" s="11" t="s">
        <v>257</v>
      </c>
      <c r="R174" s="9"/>
    </row>
    <row r="175" spans="1:18" s="3" customFormat="1" ht="45" customHeight="1" x14ac:dyDescent="0.25">
      <c r="A175" s="16"/>
      <c r="B175" s="19" t="s">
        <v>306</v>
      </c>
      <c r="C175" s="27" t="s">
        <v>254</v>
      </c>
      <c r="D175" s="15" t="s">
        <v>255</v>
      </c>
      <c r="E175" s="14" t="s">
        <v>127</v>
      </c>
      <c r="F175" s="28">
        <v>0</v>
      </c>
      <c r="G175" s="12"/>
      <c r="H175" s="28">
        <v>5</v>
      </c>
      <c r="I175" s="12"/>
      <c r="J175" s="11" t="s">
        <v>307</v>
      </c>
      <c r="K175" s="11" t="s">
        <v>307</v>
      </c>
      <c r="L175" s="11" t="s">
        <v>307</v>
      </c>
      <c r="M175" s="11" t="s">
        <v>307</v>
      </c>
      <c r="N175" s="11" t="s">
        <v>307</v>
      </c>
      <c r="O175" s="11"/>
      <c r="P175" s="11"/>
      <c r="Q175" s="11" t="s">
        <v>257</v>
      </c>
      <c r="R175" s="9"/>
    </row>
    <row r="176" spans="1:18" s="32" customFormat="1" ht="40.5" customHeight="1" x14ac:dyDescent="0.25">
      <c r="A176" s="18" t="s">
        <v>308</v>
      </c>
      <c r="B176" s="11" t="s">
        <v>24</v>
      </c>
      <c r="C176" s="14" t="s">
        <v>254</v>
      </c>
      <c r="D176" s="15" t="s">
        <v>255</v>
      </c>
      <c r="E176" s="14" t="s">
        <v>309</v>
      </c>
      <c r="F176" s="28">
        <v>12</v>
      </c>
      <c r="G176" s="17">
        <f>F176+F177</f>
        <v>21</v>
      </c>
      <c r="H176" s="28">
        <v>12</v>
      </c>
      <c r="I176" s="17">
        <f>SUM(H176+H177)</f>
        <v>24</v>
      </c>
      <c r="J176" s="11" t="s">
        <v>310</v>
      </c>
      <c r="K176" s="11" t="s">
        <v>310</v>
      </c>
      <c r="L176" s="11" t="s">
        <v>310</v>
      </c>
      <c r="M176" s="11" t="s">
        <v>310</v>
      </c>
      <c r="N176" s="11" t="s">
        <v>310</v>
      </c>
      <c r="O176" s="11" t="s">
        <v>310</v>
      </c>
      <c r="P176" s="11"/>
      <c r="Q176" s="11" t="s">
        <v>257</v>
      </c>
      <c r="R176" s="33"/>
    </row>
    <row r="177" spans="1:18" s="3" customFormat="1" ht="40.5" customHeight="1" x14ac:dyDescent="0.25">
      <c r="A177" s="26"/>
      <c r="B177" s="11" t="s">
        <v>24</v>
      </c>
      <c r="C177" s="14" t="s">
        <v>254</v>
      </c>
      <c r="D177" s="15" t="s">
        <v>255</v>
      </c>
      <c r="E177" s="14" t="s">
        <v>311</v>
      </c>
      <c r="F177" s="28">
        <v>9</v>
      </c>
      <c r="G177" s="25"/>
      <c r="H177" s="28">
        <v>12</v>
      </c>
      <c r="I177" s="25"/>
      <c r="J177" s="11" t="s">
        <v>273</v>
      </c>
      <c r="K177" s="11" t="s">
        <v>273</v>
      </c>
      <c r="L177" s="11" t="s">
        <v>273</v>
      </c>
      <c r="M177" s="11" t="s">
        <v>273</v>
      </c>
      <c r="N177" s="11" t="s">
        <v>273</v>
      </c>
      <c r="O177" s="11" t="s">
        <v>273</v>
      </c>
      <c r="P177" s="11"/>
      <c r="Q177" s="11" t="s">
        <v>257</v>
      </c>
      <c r="R177" s="9"/>
    </row>
    <row r="178" spans="1:18" s="3" customFormat="1" ht="51.75" customHeight="1" x14ac:dyDescent="0.25">
      <c r="A178" s="18" t="s">
        <v>312</v>
      </c>
      <c r="B178" s="14" t="s">
        <v>24</v>
      </c>
      <c r="C178" s="14" t="s">
        <v>254</v>
      </c>
      <c r="D178" s="15" t="s">
        <v>255</v>
      </c>
      <c r="E178" s="14" t="s">
        <v>276</v>
      </c>
      <c r="F178" s="28">
        <v>8</v>
      </c>
      <c r="G178" s="31">
        <f>SUM(F178:F180)</f>
        <v>18</v>
      </c>
      <c r="H178" s="28">
        <v>18</v>
      </c>
      <c r="I178" s="31">
        <f>SUM(H178:H180)</f>
        <v>31</v>
      </c>
      <c r="J178" s="11" t="s">
        <v>300</v>
      </c>
      <c r="K178" s="11" t="s">
        <v>300</v>
      </c>
      <c r="L178" s="11" t="s">
        <v>300</v>
      </c>
      <c r="M178" s="11" t="s">
        <v>300</v>
      </c>
      <c r="N178" s="11" t="s">
        <v>300</v>
      </c>
      <c r="O178" s="11" t="s">
        <v>313</v>
      </c>
      <c r="P178" s="11"/>
      <c r="Q178" s="11" t="s">
        <v>257</v>
      </c>
      <c r="R178" s="9"/>
    </row>
    <row r="179" spans="1:18" s="3" customFormat="1" ht="58.9" customHeight="1" x14ac:dyDescent="0.25">
      <c r="A179" s="26"/>
      <c r="B179" s="14" t="s">
        <v>24</v>
      </c>
      <c r="C179" s="14" t="s">
        <v>254</v>
      </c>
      <c r="D179" s="15" t="s">
        <v>255</v>
      </c>
      <c r="E179" s="14" t="s">
        <v>260</v>
      </c>
      <c r="F179" s="28">
        <v>10</v>
      </c>
      <c r="G179" s="30"/>
      <c r="H179" s="28">
        <v>10</v>
      </c>
      <c r="I179" s="30"/>
      <c r="J179" s="11" t="s">
        <v>314</v>
      </c>
      <c r="K179" s="11" t="s">
        <v>314</v>
      </c>
      <c r="L179" s="11" t="s">
        <v>314</v>
      </c>
      <c r="M179" s="11" t="s">
        <v>314</v>
      </c>
      <c r="N179" s="11" t="s">
        <v>314</v>
      </c>
      <c r="O179" s="11"/>
      <c r="P179" s="11"/>
      <c r="Q179" s="11" t="s">
        <v>257</v>
      </c>
      <c r="R179" s="9"/>
    </row>
    <row r="180" spans="1:18" s="3" customFormat="1" ht="58.9" customHeight="1" x14ac:dyDescent="0.25">
      <c r="A180" s="16"/>
      <c r="B180" s="11" t="s">
        <v>315</v>
      </c>
      <c r="C180" s="14" t="s">
        <v>254</v>
      </c>
      <c r="D180" s="15" t="s">
        <v>255</v>
      </c>
      <c r="E180" s="14" t="s">
        <v>69</v>
      </c>
      <c r="F180" s="28">
        <v>0</v>
      </c>
      <c r="G180" s="29"/>
      <c r="H180" s="28">
        <v>3</v>
      </c>
      <c r="I180" s="29"/>
      <c r="J180" s="11" t="s">
        <v>258</v>
      </c>
      <c r="K180" s="11" t="s">
        <v>316</v>
      </c>
      <c r="L180" s="11"/>
      <c r="M180" s="11"/>
      <c r="N180" s="11"/>
      <c r="O180" s="11"/>
      <c r="P180" s="11"/>
      <c r="Q180" s="11" t="s">
        <v>257</v>
      </c>
      <c r="R180" s="9"/>
    </row>
    <row r="181" spans="1:18" s="3" customFormat="1" ht="63" customHeight="1" x14ac:dyDescent="0.25">
      <c r="A181" s="18" t="s">
        <v>317</v>
      </c>
      <c r="B181" s="11" t="s">
        <v>318</v>
      </c>
      <c r="C181" s="14" t="s">
        <v>254</v>
      </c>
      <c r="D181" s="15" t="s">
        <v>255</v>
      </c>
      <c r="E181" s="14" t="s">
        <v>178</v>
      </c>
      <c r="F181" s="28">
        <v>0</v>
      </c>
      <c r="G181" s="17">
        <v>0</v>
      </c>
      <c r="H181" s="28">
        <v>6</v>
      </c>
      <c r="I181" s="17">
        <f>SUM(H181:H182)</f>
        <v>7</v>
      </c>
      <c r="J181" s="11" t="s">
        <v>319</v>
      </c>
      <c r="K181" s="11" t="s">
        <v>319</v>
      </c>
      <c r="L181" s="11" t="s">
        <v>319</v>
      </c>
      <c r="M181" s="11" t="s">
        <v>319</v>
      </c>
      <c r="N181" s="11" t="s">
        <v>319</v>
      </c>
      <c r="O181" s="11" t="s">
        <v>319</v>
      </c>
      <c r="P181" s="11"/>
      <c r="Q181" s="11" t="s">
        <v>257</v>
      </c>
      <c r="R181" s="9"/>
    </row>
    <row r="182" spans="1:18" s="3" customFormat="1" ht="51" x14ac:dyDescent="0.25">
      <c r="A182" s="16"/>
      <c r="B182" s="19" t="s">
        <v>320</v>
      </c>
      <c r="C182" s="27" t="s">
        <v>254</v>
      </c>
      <c r="D182" s="15" t="s">
        <v>255</v>
      </c>
      <c r="E182" s="14" t="s">
        <v>136</v>
      </c>
      <c r="F182" s="13">
        <v>0</v>
      </c>
      <c r="G182" s="12"/>
      <c r="H182" s="13">
        <v>1</v>
      </c>
      <c r="I182" s="25"/>
      <c r="J182" s="11" t="s">
        <v>321</v>
      </c>
      <c r="K182" s="11"/>
      <c r="L182" s="11"/>
      <c r="M182" s="11"/>
      <c r="N182" s="11"/>
      <c r="O182" s="11"/>
      <c r="P182" s="11"/>
      <c r="Q182" s="11" t="s">
        <v>257</v>
      </c>
      <c r="R182" s="9"/>
    </row>
    <row r="183" spans="1:18" s="3" customFormat="1" ht="51" customHeight="1" x14ac:dyDescent="0.25">
      <c r="A183" s="18" t="s">
        <v>322</v>
      </c>
      <c r="B183" s="19" t="s">
        <v>24</v>
      </c>
      <c r="C183" s="14" t="s">
        <v>254</v>
      </c>
      <c r="D183" s="15" t="s">
        <v>255</v>
      </c>
      <c r="E183" s="14" t="s">
        <v>223</v>
      </c>
      <c r="F183" s="13">
        <v>8</v>
      </c>
      <c r="G183" s="17">
        <f>F183+F184</f>
        <v>18</v>
      </c>
      <c r="H183" s="13">
        <v>18</v>
      </c>
      <c r="I183" s="17">
        <f>H183+H184</f>
        <v>30</v>
      </c>
      <c r="J183" s="11" t="s">
        <v>28</v>
      </c>
      <c r="K183" s="11" t="s">
        <v>28</v>
      </c>
      <c r="L183" s="11" t="s">
        <v>28</v>
      </c>
      <c r="M183" s="11" t="s">
        <v>28</v>
      </c>
      <c r="N183" s="11" t="s">
        <v>28</v>
      </c>
      <c r="O183" s="11" t="s">
        <v>28</v>
      </c>
      <c r="P183" s="11"/>
      <c r="Q183" s="11" t="s">
        <v>257</v>
      </c>
      <c r="R183" s="9"/>
    </row>
    <row r="184" spans="1:18" s="3" customFormat="1" ht="59.25" customHeight="1" x14ac:dyDescent="0.25">
      <c r="A184" s="16"/>
      <c r="B184" s="19" t="s">
        <v>24</v>
      </c>
      <c r="C184" s="11" t="s">
        <v>254</v>
      </c>
      <c r="D184" s="15" t="s">
        <v>255</v>
      </c>
      <c r="E184" s="14" t="s">
        <v>58</v>
      </c>
      <c r="F184" s="13">
        <v>10</v>
      </c>
      <c r="G184" s="12"/>
      <c r="H184" s="13">
        <v>12</v>
      </c>
      <c r="I184" s="12"/>
      <c r="J184" s="11" t="s">
        <v>323</v>
      </c>
      <c r="K184" s="11"/>
      <c r="L184" s="11" t="s">
        <v>323</v>
      </c>
      <c r="M184" s="11"/>
      <c r="N184" s="11" t="s">
        <v>323</v>
      </c>
      <c r="O184" s="11" t="s">
        <v>323</v>
      </c>
      <c r="P184" s="11"/>
      <c r="Q184" s="11" t="s">
        <v>257</v>
      </c>
      <c r="R184" s="9"/>
    </row>
    <row r="185" spans="1:18" s="20" customFormat="1" ht="51" x14ac:dyDescent="0.25">
      <c r="A185" s="18" t="s">
        <v>324</v>
      </c>
      <c r="B185" s="19" t="s">
        <v>146</v>
      </c>
      <c r="C185" s="14" t="s">
        <v>254</v>
      </c>
      <c r="D185" s="15" t="s">
        <v>255</v>
      </c>
      <c r="E185" s="14" t="s">
        <v>276</v>
      </c>
      <c r="F185" s="13">
        <v>8</v>
      </c>
      <c r="G185" s="17">
        <f>SUM(F185:F186)</f>
        <v>8</v>
      </c>
      <c r="H185" s="13">
        <v>18</v>
      </c>
      <c r="I185" s="17">
        <f>SUM(H185:H186)</f>
        <v>24</v>
      </c>
      <c r="J185" s="11" t="s">
        <v>35</v>
      </c>
      <c r="K185" s="11" t="s">
        <v>35</v>
      </c>
      <c r="L185" s="11" t="s">
        <v>35</v>
      </c>
      <c r="M185" s="11" t="s">
        <v>35</v>
      </c>
      <c r="N185" s="11" t="s">
        <v>35</v>
      </c>
      <c r="O185" s="11" t="s">
        <v>35</v>
      </c>
      <c r="P185" s="11"/>
      <c r="Q185" s="11" t="s">
        <v>257</v>
      </c>
      <c r="R185" s="21"/>
    </row>
    <row r="186" spans="1:18" s="20" customFormat="1" ht="47.1" customHeight="1" x14ac:dyDescent="0.25">
      <c r="A186" s="16"/>
      <c r="B186" s="19" t="s">
        <v>325</v>
      </c>
      <c r="C186" s="14" t="s">
        <v>254</v>
      </c>
      <c r="D186" s="15" t="s">
        <v>255</v>
      </c>
      <c r="E186" s="14" t="s">
        <v>27</v>
      </c>
      <c r="F186" s="13">
        <v>0</v>
      </c>
      <c r="G186" s="12"/>
      <c r="H186" s="13">
        <v>6</v>
      </c>
      <c r="I186" s="12"/>
      <c r="J186" s="11" t="s">
        <v>79</v>
      </c>
      <c r="K186" s="11"/>
      <c r="L186" s="11" t="s">
        <v>79</v>
      </c>
      <c r="M186" s="11"/>
      <c r="N186" s="11" t="s">
        <v>79</v>
      </c>
      <c r="O186" s="11"/>
      <c r="P186" s="11"/>
      <c r="Q186" s="11" t="s">
        <v>257</v>
      </c>
      <c r="R186" s="21"/>
    </row>
    <row r="187" spans="1:18" s="20" customFormat="1" ht="37.9" customHeight="1" x14ac:dyDescent="0.25">
      <c r="A187" s="18" t="s">
        <v>326</v>
      </c>
      <c r="B187" s="19" t="s">
        <v>24</v>
      </c>
      <c r="C187" s="11" t="s">
        <v>254</v>
      </c>
      <c r="D187" s="15" t="s">
        <v>255</v>
      </c>
      <c r="E187" s="14" t="s">
        <v>136</v>
      </c>
      <c r="F187" s="13">
        <v>10</v>
      </c>
      <c r="G187" s="17">
        <f>SUM(F187:F191)</f>
        <v>20</v>
      </c>
      <c r="H187" s="13">
        <v>12</v>
      </c>
      <c r="I187" s="17">
        <f>SUM(H187:H191)</f>
        <v>36</v>
      </c>
      <c r="J187" s="11" t="s">
        <v>105</v>
      </c>
      <c r="K187" s="11" t="s">
        <v>105</v>
      </c>
      <c r="L187" s="11" t="s">
        <v>105</v>
      </c>
      <c r="M187" s="11" t="s">
        <v>105</v>
      </c>
      <c r="N187" s="11" t="s">
        <v>105</v>
      </c>
      <c r="O187" s="11" t="s">
        <v>105</v>
      </c>
      <c r="P187" s="11"/>
      <c r="Q187" s="11" t="s">
        <v>257</v>
      </c>
      <c r="R187" s="21"/>
    </row>
    <row r="188" spans="1:18" s="20" customFormat="1" ht="37.9" customHeight="1" x14ac:dyDescent="0.25">
      <c r="A188" s="26"/>
      <c r="B188" s="19" t="s">
        <v>24</v>
      </c>
      <c r="C188" s="11" t="s">
        <v>254</v>
      </c>
      <c r="D188" s="15" t="s">
        <v>255</v>
      </c>
      <c r="E188" s="14" t="s">
        <v>76</v>
      </c>
      <c r="F188" s="13">
        <v>10</v>
      </c>
      <c r="G188" s="25"/>
      <c r="H188" s="13">
        <v>10</v>
      </c>
      <c r="I188" s="25"/>
      <c r="J188" s="11" t="s">
        <v>117</v>
      </c>
      <c r="K188" s="11"/>
      <c r="L188" s="11" t="s">
        <v>117</v>
      </c>
      <c r="M188" s="11" t="s">
        <v>117</v>
      </c>
      <c r="N188" s="11" t="s">
        <v>117</v>
      </c>
      <c r="O188" s="11" t="s">
        <v>117</v>
      </c>
      <c r="P188" s="11"/>
      <c r="Q188" s="11" t="s">
        <v>257</v>
      </c>
      <c r="R188" s="21"/>
    </row>
    <row r="189" spans="1:18" s="20" customFormat="1" ht="49.5" customHeight="1" x14ac:dyDescent="0.25">
      <c r="A189" s="26"/>
      <c r="B189" s="19" t="s">
        <v>327</v>
      </c>
      <c r="C189" s="11" t="s">
        <v>254</v>
      </c>
      <c r="D189" s="15" t="s">
        <v>255</v>
      </c>
      <c r="E189" s="14" t="s">
        <v>99</v>
      </c>
      <c r="F189" s="13">
        <v>0</v>
      </c>
      <c r="G189" s="25"/>
      <c r="H189" s="13">
        <v>6</v>
      </c>
      <c r="I189" s="25"/>
      <c r="J189" s="11"/>
      <c r="K189" s="11"/>
      <c r="L189" s="11" t="s">
        <v>328</v>
      </c>
      <c r="M189" s="11"/>
      <c r="N189" s="11" t="s">
        <v>328</v>
      </c>
      <c r="O189" s="11" t="s">
        <v>328</v>
      </c>
      <c r="P189" s="11"/>
      <c r="Q189" s="11" t="s">
        <v>257</v>
      </c>
      <c r="R189" s="21"/>
    </row>
    <row r="190" spans="1:18" s="20" customFormat="1" ht="50.25" customHeight="1" x14ac:dyDescent="0.25">
      <c r="A190" s="26"/>
      <c r="B190" s="19" t="s">
        <v>329</v>
      </c>
      <c r="C190" s="11" t="s">
        <v>254</v>
      </c>
      <c r="D190" s="15" t="s">
        <v>255</v>
      </c>
      <c r="E190" s="14" t="s">
        <v>58</v>
      </c>
      <c r="F190" s="13">
        <v>0</v>
      </c>
      <c r="G190" s="25"/>
      <c r="H190" s="13">
        <v>5</v>
      </c>
      <c r="I190" s="25"/>
      <c r="J190" s="11" t="s">
        <v>323</v>
      </c>
      <c r="K190" s="11"/>
      <c r="L190" s="11" t="s">
        <v>330</v>
      </c>
      <c r="M190" s="11"/>
      <c r="N190" s="11"/>
      <c r="O190" s="11"/>
      <c r="P190" s="11"/>
      <c r="Q190" s="11" t="s">
        <v>257</v>
      </c>
      <c r="R190" s="21"/>
    </row>
    <row r="191" spans="1:18" s="20" customFormat="1" ht="55.5" customHeight="1" x14ac:dyDescent="0.25">
      <c r="A191" s="26"/>
      <c r="B191" s="19" t="s">
        <v>331</v>
      </c>
      <c r="C191" s="11" t="s">
        <v>254</v>
      </c>
      <c r="D191" s="15" t="s">
        <v>255</v>
      </c>
      <c r="E191" s="14" t="s">
        <v>332</v>
      </c>
      <c r="F191" s="13">
        <v>0</v>
      </c>
      <c r="G191" s="25"/>
      <c r="H191" s="13">
        <v>3</v>
      </c>
      <c r="I191" s="25"/>
      <c r="J191" s="11"/>
      <c r="K191" s="11" t="s">
        <v>35</v>
      </c>
      <c r="L191" s="11"/>
      <c r="M191" s="11"/>
      <c r="N191" s="11"/>
      <c r="O191" s="11"/>
      <c r="P191" s="11"/>
      <c r="Q191" s="11" t="s">
        <v>257</v>
      </c>
      <c r="R191" s="21"/>
    </row>
    <row r="192" spans="1:18" s="20" customFormat="1" x14ac:dyDescent="0.25">
      <c r="A192" s="24" t="s">
        <v>333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2"/>
      <c r="R192" s="21"/>
    </row>
    <row r="193" spans="1:18" s="3" customFormat="1" ht="54.75" customHeight="1" x14ac:dyDescent="0.25">
      <c r="A193" s="11" t="s">
        <v>334</v>
      </c>
      <c r="B193" s="19" t="s">
        <v>146</v>
      </c>
      <c r="C193" s="11" t="s">
        <v>333</v>
      </c>
      <c r="D193" s="15" t="s">
        <v>335</v>
      </c>
      <c r="E193" s="11" t="s">
        <v>336</v>
      </c>
      <c r="F193" s="13">
        <v>10</v>
      </c>
      <c r="G193" s="13">
        <f>F193</f>
        <v>10</v>
      </c>
      <c r="H193" s="13">
        <v>12</v>
      </c>
      <c r="I193" s="13">
        <f>H193</f>
        <v>12</v>
      </c>
      <c r="J193" s="11" t="s">
        <v>38</v>
      </c>
      <c r="K193" s="11" t="s">
        <v>29</v>
      </c>
      <c r="L193" s="11" t="s">
        <v>38</v>
      </c>
      <c r="M193" s="11" t="s">
        <v>29</v>
      </c>
      <c r="N193" s="11" t="s">
        <v>29</v>
      </c>
      <c r="O193" s="11"/>
      <c r="P193" s="11"/>
      <c r="Q193" s="11" t="s">
        <v>337</v>
      </c>
      <c r="R193" s="9"/>
    </row>
    <row r="194" spans="1:18" s="3" customFormat="1" ht="47.25" customHeight="1" x14ac:dyDescent="0.25">
      <c r="A194" s="18" t="s">
        <v>338</v>
      </c>
      <c r="B194" s="11" t="s">
        <v>24</v>
      </c>
      <c r="C194" s="14" t="s">
        <v>333</v>
      </c>
      <c r="D194" s="15" t="s">
        <v>335</v>
      </c>
      <c r="E194" s="14" t="s">
        <v>339</v>
      </c>
      <c r="F194" s="13">
        <v>21</v>
      </c>
      <c r="G194" s="17">
        <f>F194</f>
        <v>21</v>
      </c>
      <c r="H194" s="13">
        <v>6</v>
      </c>
      <c r="I194" s="17">
        <f>H194+H195</f>
        <v>8</v>
      </c>
      <c r="J194" s="11" t="s">
        <v>340</v>
      </c>
      <c r="K194" s="11" t="s">
        <v>340</v>
      </c>
      <c r="L194" s="11"/>
      <c r="M194" s="11" t="s">
        <v>341</v>
      </c>
      <c r="N194" s="11"/>
      <c r="O194" s="11"/>
      <c r="P194" s="11"/>
      <c r="Q194" s="11" t="s">
        <v>337</v>
      </c>
      <c r="R194" s="9"/>
    </row>
    <row r="195" spans="1:18" s="3" customFormat="1" ht="51" x14ac:dyDescent="0.25">
      <c r="A195" s="16"/>
      <c r="B195" s="11" t="s">
        <v>342</v>
      </c>
      <c r="C195" s="11" t="s">
        <v>333</v>
      </c>
      <c r="D195" s="15" t="s">
        <v>335</v>
      </c>
      <c r="E195" s="11" t="s">
        <v>336</v>
      </c>
      <c r="F195" s="13">
        <v>0</v>
      </c>
      <c r="G195" s="12"/>
      <c r="H195" s="13">
        <v>2</v>
      </c>
      <c r="I195" s="12"/>
      <c r="J195" s="11"/>
      <c r="K195" s="11"/>
      <c r="L195" s="11" t="s">
        <v>29</v>
      </c>
      <c r="M195" s="11"/>
      <c r="N195" s="11"/>
      <c r="O195" s="11"/>
      <c r="P195" s="11"/>
      <c r="Q195" s="11" t="s">
        <v>337</v>
      </c>
      <c r="R195" s="9"/>
    </row>
    <row r="196" spans="1:18" s="3" customFormat="1" ht="51" x14ac:dyDescent="0.25">
      <c r="A196" s="18" t="s">
        <v>343</v>
      </c>
      <c r="B196" s="14" t="s">
        <v>24</v>
      </c>
      <c r="C196" s="14" t="s">
        <v>333</v>
      </c>
      <c r="D196" s="15" t="s">
        <v>335</v>
      </c>
      <c r="E196" s="14" t="s">
        <v>206</v>
      </c>
      <c r="F196" s="13">
        <v>8</v>
      </c>
      <c r="G196" s="17">
        <f>F196+F197</f>
        <v>20</v>
      </c>
      <c r="H196" s="13">
        <v>10</v>
      </c>
      <c r="I196" s="17">
        <f>H196+H197</f>
        <v>16</v>
      </c>
      <c r="J196" s="11" t="s">
        <v>344</v>
      </c>
      <c r="K196" s="11" t="s">
        <v>345</v>
      </c>
      <c r="L196" s="11" t="s">
        <v>345</v>
      </c>
      <c r="M196" s="11" t="s">
        <v>346</v>
      </c>
      <c r="N196" s="11" t="s">
        <v>345</v>
      </c>
      <c r="O196" s="11"/>
      <c r="P196" s="11"/>
      <c r="Q196" s="11" t="s">
        <v>337</v>
      </c>
      <c r="R196" s="9"/>
    </row>
    <row r="197" spans="1:18" s="3" customFormat="1" ht="51" x14ac:dyDescent="0.25">
      <c r="A197" s="16"/>
      <c r="B197" s="11" t="s">
        <v>24</v>
      </c>
      <c r="C197" s="14" t="s">
        <v>333</v>
      </c>
      <c r="D197" s="15" t="s">
        <v>335</v>
      </c>
      <c r="E197" s="14" t="s">
        <v>104</v>
      </c>
      <c r="F197" s="13">
        <v>12</v>
      </c>
      <c r="G197" s="12"/>
      <c r="H197" s="13">
        <v>6</v>
      </c>
      <c r="I197" s="12"/>
      <c r="J197" s="11" t="s">
        <v>347</v>
      </c>
      <c r="K197" s="11" t="s">
        <v>348</v>
      </c>
      <c r="L197" s="11"/>
      <c r="M197" s="11" t="s">
        <v>349</v>
      </c>
      <c r="N197" s="11" t="s">
        <v>350</v>
      </c>
      <c r="O197" s="11"/>
      <c r="P197" s="11"/>
      <c r="Q197" s="11" t="s">
        <v>337</v>
      </c>
      <c r="R197" s="9"/>
    </row>
    <row r="198" spans="1:18" x14ac:dyDescent="0.25">
      <c r="A198" s="9"/>
      <c r="B198" s="5"/>
      <c r="C198" s="5"/>
      <c r="D198" s="10"/>
      <c r="E198" s="5"/>
      <c r="F198" s="9"/>
      <c r="G198" s="9"/>
      <c r="H198" s="5"/>
      <c r="I198" s="5"/>
      <c r="J198" s="8"/>
      <c r="K198" s="8"/>
      <c r="L198" s="8"/>
      <c r="M198" s="8"/>
      <c r="N198" s="8"/>
      <c r="O198" s="8"/>
      <c r="P198" s="8"/>
      <c r="Q198" s="5"/>
      <c r="R198" s="5"/>
    </row>
    <row r="199" spans="1:18" x14ac:dyDescent="0.25">
      <c r="A199" s="9"/>
      <c r="B199" s="5"/>
      <c r="C199" s="5"/>
      <c r="D199" s="10"/>
      <c r="E199" s="5"/>
      <c r="F199" s="9"/>
      <c r="G199" s="9"/>
      <c r="H199" s="5"/>
      <c r="I199" s="5"/>
      <c r="J199" s="8"/>
      <c r="K199" s="8"/>
      <c r="L199" s="8"/>
      <c r="M199" s="8"/>
      <c r="N199" s="8"/>
      <c r="O199" s="8"/>
      <c r="P199" s="8"/>
      <c r="Q199" s="5"/>
      <c r="R199" s="5"/>
    </row>
    <row r="200" spans="1:18" x14ac:dyDescent="0.25">
      <c r="A200" s="9"/>
      <c r="B200" s="5"/>
      <c r="C200" s="5"/>
      <c r="D200" s="10"/>
      <c r="E200" s="5"/>
      <c r="F200" s="9"/>
      <c r="G200" s="9"/>
      <c r="H200" s="5"/>
      <c r="I200" s="5"/>
      <c r="J200" s="8"/>
      <c r="K200" s="8"/>
      <c r="L200" s="8"/>
      <c r="M200" s="8"/>
      <c r="N200" s="8"/>
      <c r="O200" s="8"/>
      <c r="P200" s="8"/>
      <c r="Q200" s="5"/>
      <c r="R200" s="5"/>
    </row>
    <row r="201" spans="1:18" x14ac:dyDescent="0.25">
      <c r="R201" s="5"/>
    </row>
    <row r="202" spans="1:18" x14ac:dyDescent="0.25">
      <c r="R202" s="5"/>
    </row>
    <row r="203" spans="1:18" s="6" customFormat="1" x14ac:dyDescent="0.25">
      <c r="A203" s="3"/>
      <c r="B203" s="1"/>
      <c r="C203" s="1"/>
      <c r="D203" s="4"/>
      <c r="E203" s="1"/>
      <c r="F203" s="3"/>
      <c r="G203" s="3"/>
      <c r="H203" s="1"/>
      <c r="I203" s="1"/>
      <c r="J203" s="2"/>
      <c r="K203" s="2"/>
      <c r="L203" s="2"/>
      <c r="M203" s="2"/>
      <c r="N203" s="2"/>
      <c r="O203" s="2"/>
      <c r="P203" s="2"/>
      <c r="Q203" s="1"/>
      <c r="R203" s="7"/>
    </row>
    <row r="204" spans="1:18" s="6" customFormat="1" x14ac:dyDescent="0.25">
      <c r="A204" s="3"/>
      <c r="B204" s="1"/>
      <c r="C204" s="1"/>
      <c r="D204" s="4"/>
      <c r="E204" s="1"/>
      <c r="F204" s="3"/>
      <c r="G204" s="3"/>
      <c r="H204" s="1"/>
      <c r="I204" s="1"/>
      <c r="J204" s="2"/>
      <c r="K204" s="2"/>
      <c r="L204" s="2"/>
      <c r="M204" s="2"/>
      <c r="N204" s="2"/>
      <c r="O204" s="2"/>
      <c r="P204" s="2"/>
      <c r="Q204" s="1"/>
      <c r="R204" s="7"/>
    </row>
    <row r="205" spans="1:18" s="6" customFormat="1" x14ac:dyDescent="0.25">
      <c r="A205" s="3"/>
      <c r="B205" s="1"/>
      <c r="C205" s="1"/>
      <c r="D205" s="4"/>
      <c r="E205" s="1"/>
      <c r="F205" s="3"/>
      <c r="G205" s="3"/>
      <c r="H205" s="1"/>
      <c r="I205" s="1"/>
      <c r="J205" s="2"/>
      <c r="K205" s="2"/>
      <c r="L205" s="2"/>
      <c r="M205" s="2"/>
      <c r="N205" s="2"/>
      <c r="O205" s="2"/>
      <c r="P205" s="2"/>
      <c r="Q205" s="1"/>
      <c r="R205" s="7"/>
    </row>
    <row r="206" spans="1:18" x14ac:dyDescent="0.25">
      <c r="R206" s="5"/>
    </row>
    <row r="207" spans="1:18" x14ac:dyDescent="0.25">
      <c r="D207" s="1"/>
      <c r="J207" s="1"/>
      <c r="K207" s="1"/>
      <c r="L207" s="1"/>
      <c r="M207" s="1"/>
      <c r="N207" s="1"/>
      <c r="O207" s="1"/>
      <c r="P207" s="1"/>
      <c r="R207" s="5"/>
    </row>
    <row r="208" spans="1:18" x14ac:dyDescent="0.25">
      <c r="D208" s="1"/>
      <c r="J208" s="1"/>
      <c r="K208" s="1"/>
      <c r="L208" s="1"/>
      <c r="M208" s="1"/>
      <c r="N208" s="1"/>
      <c r="O208" s="1"/>
      <c r="P208" s="1"/>
      <c r="R208" s="5"/>
    </row>
    <row r="209" spans="4:18" x14ac:dyDescent="0.25">
      <c r="D209" s="1"/>
      <c r="J209" s="1"/>
      <c r="K209" s="1"/>
      <c r="L209" s="1"/>
      <c r="M209" s="1"/>
      <c r="N209" s="1"/>
      <c r="O209" s="1"/>
      <c r="P209" s="1"/>
      <c r="R209" s="5"/>
    </row>
    <row r="210" spans="4:18" x14ac:dyDescent="0.25">
      <c r="D210" s="1"/>
      <c r="J210" s="1"/>
      <c r="K210" s="1"/>
      <c r="L210" s="1"/>
      <c r="M210" s="1"/>
      <c r="N210" s="1"/>
      <c r="O210" s="1"/>
      <c r="P210" s="1"/>
      <c r="R210" s="5"/>
    </row>
    <row r="211" spans="4:18" x14ac:dyDescent="0.25">
      <c r="D211" s="1"/>
      <c r="J211" s="1"/>
      <c r="K211" s="1"/>
      <c r="L211" s="1"/>
      <c r="M211" s="1"/>
      <c r="N211" s="1"/>
      <c r="O211" s="1"/>
      <c r="P211" s="1"/>
      <c r="R211" s="5"/>
    </row>
    <row r="212" spans="4:18" x14ac:dyDescent="0.25">
      <c r="D212" s="1"/>
      <c r="J212" s="1"/>
      <c r="K212" s="1"/>
      <c r="L212" s="1"/>
      <c r="M212" s="1"/>
      <c r="N212" s="1"/>
      <c r="O212" s="1"/>
      <c r="P212" s="1"/>
      <c r="R212" s="5"/>
    </row>
    <row r="213" spans="4:18" x14ac:dyDescent="0.25">
      <c r="R213" s="5"/>
    </row>
    <row r="214" spans="4:18" x14ac:dyDescent="0.25">
      <c r="R214" s="5"/>
    </row>
  </sheetData>
  <mergeCells count="355">
    <mergeCell ref="A196:A197"/>
    <mergeCell ref="G196:G197"/>
    <mergeCell ref="I196:I197"/>
    <mergeCell ref="A187:A191"/>
    <mergeCell ref="G187:G191"/>
    <mergeCell ref="I187:I191"/>
    <mergeCell ref="A192:Q192"/>
    <mergeCell ref="A194:A195"/>
    <mergeCell ref="G194:G195"/>
    <mergeCell ref="I194:I195"/>
    <mergeCell ref="A183:A184"/>
    <mergeCell ref="G183:G184"/>
    <mergeCell ref="I183:I184"/>
    <mergeCell ref="A185:A186"/>
    <mergeCell ref="G185:G186"/>
    <mergeCell ref="I185:I186"/>
    <mergeCell ref="A178:A180"/>
    <mergeCell ref="G178:G180"/>
    <mergeCell ref="I178:I180"/>
    <mergeCell ref="A181:A182"/>
    <mergeCell ref="G181:G182"/>
    <mergeCell ref="I181:I182"/>
    <mergeCell ref="A173:A175"/>
    <mergeCell ref="G173:G175"/>
    <mergeCell ref="I173:I175"/>
    <mergeCell ref="A176:A177"/>
    <mergeCell ref="G176:G177"/>
    <mergeCell ref="I176:I177"/>
    <mergeCell ref="A165:A167"/>
    <mergeCell ref="G165:G167"/>
    <mergeCell ref="I165:I167"/>
    <mergeCell ref="A168:A171"/>
    <mergeCell ref="G168:G171"/>
    <mergeCell ref="I168:I171"/>
    <mergeCell ref="A158:A162"/>
    <mergeCell ref="G158:G162"/>
    <mergeCell ref="I158:I162"/>
    <mergeCell ref="A163:A164"/>
    <mergeCell ref="G163:G164"/>
    <mergeCell ref="I163:I164"/>
    <mergeCell ref="A153:A155"/>
    <mergeCell ref="G153:G155"/>
    <mergeCell ref="I153:I155"/>
    <mergeCell ref="A156:A157"/>
    <mergeCell ref="G156:G157"/>
    <mergeCell ref="I156:I157"/>
    <mergeCell ref="A147:Q147"/>
    <mergeCell ref="A148:A150"/>
    <mergeCell ref="G148:G150"/>
    <mergeCell ref="I148:I150"/>
    <mergeCell ref="A151:A152"/>
    <mergeCell ref="G151:G152"/>
    <mergeCell ref="I151:I152"/>
    <mergeCell ref="G143:G146"/>
    <mergeCell ref="H143:H144"/>
    <mergeCell ref="I143:I146"/>
    <mergeCell ref="B145:B146"/>
    <mergeCell ref="C145:C146"/>
    <mergeCell ref="D145:D146"/>
    <mergeCell ref="E145:E146"/>
    <mergeCell ref="F145:F146"/>
    <mergeCell ref="H145:H146"/>
    <mergeCell ref="A143:A146"/>
    <mergeCell ref="B143:B144"/>
    <mergeCell ref="C143:C144"/>
    <mergeCell ref="D143:D144"/>
    <mergeCell ref="E143:E144"/>
    <mergeCell ref="F143:F144"/>
    <mergeCell ref="A137:A138"/>
    <mergeCell ref="G137:G138"/>
    <mergeCell ref="I137:I138"/>
    <mergeCell ref="A139:A142"/>
    <mergeCell ref="G139:G142"/>
    <mergeCell ref="I139:I142"/>
    <mergeCell ref="G131:G133"/>
    <mergeCell ref="H131:H132"/>
    <mergeCell ref="I131:I133"/>
    <mergeCell ref="A135:A136"/>
    <mergeCell ref="G135:G136"/>
    <mergeCell ref="I135:I136"/>
    <mergeCell ref="A131:A133"/>
    <mergeCell ref="B131:B132"/>
    <mergeCell ref="C131:C132"/>
    <mergeCell ref="D131:D132"/>
    <mergeCell ref="E131:E132"/>
    <mergeCell ref="F131:F132"/>
    <mergeCell ref="A128:A130"/>
    <mergeCell ref="G128:G130"/>
    <mergeCell ref="I128:I130"/>
    <mergeCell ref="H124:H125"/>
    <mergeCell ref="I124:I127"/>
    <mergeCell ref="B126:B127"/>
    <mergeCell ref="C126:C127"/>
    <mergeCell ref="D126:D127"/>
    <mergeCell ref="F126:F127"/>
    <mergeCell ref="H126:H127"/>
    <mergeCell ref="A121:A123"/>
    <mergeCell ref="G121:G123"/>
    <mergeCell ref="I121:I123"/>
    <mergeCell ref="A124:A127"/>
    <mergeCell ref="B124:B125"/>
    <mergeCell ref="C124:C125"/>
    <mergeCell ref="D124:D125"/>
    <mergeCell ref="E124:E125"/>
    <mergeCell ref="F124:F125"/>
    <mergeCell ref="G124:G127"/>
    <mergeCell ref="A113:A115"/>
    <mergeCell ref="G113:G115"/>
    <mergeCell ref="I113:I115"/>
    <mergeCell ref="A116:A119"/>
    <mergeCell ref="G116:G119"/>
    <mergeCell ref="I116:I119"/>
    <mergeCell ref="E126:E127"/>
    <mergeCell ref="A108:A110"/>
    <mergeCell ref="G108:G110"/>
    <mergeCell ref="I108:I110"/>
    <mergeCell ref="A111:A112"/>
    <mergeCell ref="G111:G112"/>
    <mergeCell ref="I111:I112"/>
    <mergeCell ref="A104:A105"/>
    <mergeCell ref="G104:G105"/>
    <mergeCell ref="I104:I105"/>
    <mergeCell ref="A106:A107"/>
    <mergeCell ref="G106:G107"/>
    <mergeCell ref="I106:I107"/>
    <mergeCell ref="B101:B102"/>
    <mergeCell ref="C101:C102"/>
    <mergeCell ref="D101:D102"/>
    <mergeCell ref="E101:E102"/>
    <mergeCell ref="F101:F102"/>
    <mergeCell ref="H101:H102"/>
    <mergeCell ref="A97:Q97"/>
    <mergeCell ref="A99:A103"/>
    <mergeCell ref="B99:B100"/>
    <mergeCell ref="C99:C100"/>
    <mergeCell ref="D99:D100"/>
    <mergeCell ref="E99:E100"/>
    <mergeCell ref="F99:F100"/>
    <mergeCell ref="G99:G103"/>
    <mergeCell ref="H99:H100"/>
    <mergeCell ref="I99:I103"/>
    <mergeCell ref="I92:I96"/>
    <mergeCell ref="B94:B96"/>
    <mergeCell ref="C94:C96"/>
    <mergeCell ref="D94:D96"/>
    <mergeCell ref="E94:E96"/>
    <mergeCell ref="F94:F96"/>
    <mergeCell ref="H94:H96"/>
    <mergeCell ref="H88:H89"/>
    <mergeCell ref="I88:I91"/>
    <mergeCell ref="A92:A96"/>
    <mergeCell ref="B92:B93"/>
    <mergeCell ref="C92:C93"/>
    <mergeCell ref="D92:D93"/>
    <mergeCell ref="E92:E93"/>
    <mergeCell ref="F92:F93"/>
    <mergeCell ref="G92:G96"/>
    <mergeCell ref="H92:H93"/>
    <mergeCell ref="A85:A87"/>
    <mergeCell ref="G85:G87"/>
    <mergeCell ref="I85:I87"/>
    <mergeCell ref="A88:A91"/>
    <mergeCell ref="B88:B89"/>
    <mergeCell ref="C88:C89"/>
    <mergeCell ref="D88:D89"/>
    <mergeCell ref="E88:E89"/>
    <mergeCell ref="F88:F89"/>
    <mergeCell ref="G88:G91"/>
    <mergeCell ref="I80:I81"/>
    <mergeCell ref="A82:A84"/>
    <mergeCell ref="G82:G84"/>
    <mergeCell ref="I82:I84"/>
    <mergeCell ref="A80:A81"/>
    <mergeCell ref="B80:B81"/>
    <mergeCell ref="C80:C81"/>
    <mergeCell ref="D80:D81"/>
    <mergeCell ref="E80:E81"/>
    <mergeCell ref="F80:F81"/>
    <mergeCell ref="G75:G77"/>
    <mergeCell ref="H75:H76"/>
    <mergeCell ref="I75:I77"/>
    <mergeCell ref="A78:A79"/>
    <mergeCell ref="G78:G79"/>
    <mergeCell ref="I78:I79"/>
    <mergeCell ref="G80:G81"/>
    <mergeCell ref="H80:H81"/>
    <mergeCell ref="H71:H73"/>
    <mergeCell ref="I71:I74"/>
    <mergeCell ref="A75:A77"/>
    <mergeCell ref="B75:B76"/>
    <mergeCell ref="C75:C76"/>
    <mergeCell ref="D75:D76"/>
    <mergeCell ref="E75:E76"/>
    <mergeCell ref="F75:F76"/>
    <mergeCell ref="A69:A70"/>
    <mergeCell ref="G69:G70"/>
    <mergeCell ref="I69:I70"/>
    <mergeCell ref="A71:A74"/>
    <mergeCell ref="B71:B73"/>
    <mergeCell ref="C71:C73"/>
    <mergeCell ref="D71:D73"/>
    <mergeCell ref="E71:E73"/>
    <mergeCell ref="F71:F73"/>
    <mergeCell ref="G71:G74"/>
    <mergeCell ref="G66:G68"/>
    <mergeCell ref="H66:H67"/>
    <mergeCell ref="I66:I68"/>
    <mergeCell ref="I61:I63"/>
    <mergeCell ref="A64:A65"/>
    <mergeCell ref="G64:G65"/>
    <mergeCell ref="I64:I65"/>
    <mergeCell ref="A66:A68"/>
    <mergeCell ref="B66:B67"/>
    <mergeCell ref="C66:C67"/>
    <mergeCell ref="D66:D67"/>
    <mergeCell ref="E66:E67"/>
    <mergeCell ref="F66:F67"/>
    <mergeCell ref="F58:F59"/>
    <mergeCell ref="H58:H59"/>
    <mergeCell ref="A61:A63"/>
    <mergeCell ref="B61:B62"/>
    <mergeCell ref="C61:C62"/>
    <mergeCell ref="D61:D62"/>
    <mergeCell ref="E61:E62"/>
    <mergeCell ref="F61:F62"/>
    <mergeCell ref="G61:G63"/>
    <mergeCell ref="H61:H62"/>
    <mergeCell ref="A55:A56"/>
    <mergeCell ref="G55:G56"/>
    <mergeCell ref="I55:I56"/>
    <mergeCell ref="A57:A59"/>
    <mergeCell ref="G57:G59"/>
    <mergeCell ref="I57:I59"/>
    <mergeCell ref="B58:B59"/>
    <mergeCell ref="C58:C59"/>
    <mergeCell ref="D58:D59"/>
    <mergeCell ref="E58:E59"/>
    <mergeCell ref="A50:A52"/>
    <mergeCell ref="G50:G52"/>
    <mergeCell ref="I50:I52"/>
    <mergeCell ref="A53:A54"/>
    <mergeCell ref="G53:G54"/>
    <mergeCell ref="I53:I54"/>
    <mergeCell ref="B46:B47"/>
    <mergeCell ref="C46:C47"/>
    <mergeCell ref="D46:D47"/>
    <mergeCell ref="E46:E47"/>
    <mergeCell ref="F46:F47"/>
    <mergeCell ref="H46:H47"/>
    <mergeCell ref="I41:I42"/>
    <mergeCell ref="A43:A48"/>
    <mergeCell ref="B43:B44"/>
    <mergeCell ref="C43:C44"/>
    <mergeCell ref="D43:D44"/>
    <mergeCell ref="E43:E44"/>
    <mergeCell ref="F43:F44"/>
    <mergeCell ref="G43:G48"/>
    <mergeCell ref="H43:H44"/>
    <mergeCell ref="I43:I48"/>
    <mergeCell ref="E39:E40"/>
    <mergeCell ref="F39:F40"/>
    <mergeCell ref="H39:H40"/>
    <mergeCell ref="A41:A42"/>
    <mergeCell ref="G41:G42"/>
    <mergeCell ref="A36:A40"/>
    <mergeCell ref="G36:G40"/>
    <mergeCell ref="I36:I40"/>
    <mergeCell ref="B37:B38"/>
    <mergeCell ref="C37:C38"/>
    <mergeCell ref="D37:D38"/>
    <mergeCell ref="E37:E38"/>
    <mergeCell ref="F37:F38"/>
    <mergeCell ref="H37:H38"/>
    <mergeCell ref="B39:B40"/>
    <mergeCell ref="C39:C40"/>
    <mergeCell ref="D39:D40"/>
    <mergeCell ref="G30:G35"/>
    <mergeCell ref="H30:H32"/>
    <mergeCell ref="I30:I35"/>
    <mergeCell ref="B33:B34"/>
    <mergeCell ref="C33:C34"/>
    <mergeCell ref="D33:D34"/>
    <mergeCell ref="E33:E34"/>
    <mergeCell ref="F33:F34"/>
    <mergeCell ref="H33:H34"/>
    <mergeCell ref="A30:A35"/>
    <mergeCell ref="B30:B32"/>
    <mergeCell ref="C30:C32"/>
    <mergeCell ref="D30:D32"/>
    <mergeCell ref="E30:E32"/>
    <mergeCell ref="F30:F32"/>
    <mergeCell ref="G24:G28"/>
    <mergeCell ref="H24:H26"/>
    <mergeCell ref="G16:G23"/>
    <mergeCell ref="I24:I28"/>
    <mergeCell ref="B27:B28"/>
    <mergeCell ref="C27:C28"/>
    <mergeCell ref="D27:D28"/>
    <mergeCell ref="E27:E28"/>
    <mergeCell ref="F27:F28"/>
    <mergeCell ref="H27:H28"/>
    <mergeCell ref="A24:A28"/>
    <mergeCell ref="B24:B26"/>
    <mergeCell ref="C24:C26"/>
    <mergeCell ref="D24:D26"/>
    <mergeCell ref="E24:E26"/>
    <mergeCell ref="F24:F26"/>
    <mergeCell ref="H16:H19"/>
    <mergeCell ref="I16:I23"/>
    <mergeCell ref="B20:B21"/>
    <mergeCell ref="C20:C21"/>
    <mergeCell ref="D20:D21"/>
    <mergeCell ref="E20:E21"/>
    <mergeCell ref="F20:F21"/>
    <mergeCell ref="H20:H21"/>
    <mergeCell ref="B22:B23"/>
    <mergeCell ref="H22:H23"/>
    <mergeCell ref="A16:A23"/>
    <mergeCell ref="B16:B19"/>
    <mergeCell ref="C16:C19"/>
    <mergeCell ref="D16:D19"/>
    <mergeCell ref="E16:E19"/>
    <mergeCell ref="F16:F19"/>
    <mergeCell ref="C22:C23"/>
    <mergeCell ref="D22:D23"/>
    <mergeCell ref="E22:E23"/>
    <mergeCell ref="F22:F23"/>
    <mergeCell ref="I9:I12"/>
    <mergeCell ref="A13:A15"/>
    <mergeCell ref="G13:G15"/>
    <mergeCell ref="I13:I15"/>
    <mergeCell ref="A9:A12"/>
    <mergeCell ref="B9:B11"/>
    <mergeCell ref="C9:C11"/>
    <mergeCell ref="D9:D11"/>
    <mergeCell ref="E9:E11"/>
    <mergeCell ref="F9:F11"/>
    <mergeCell ref="H4:H5"/>
    <mergeCell ref="I4:I5"/>
    <mergeCell ref="J4:P4"/>
    <mergeCell ref="Q4:Q5"/>
    <mergeCell ref="A6:Q6"/>
    <mergeCell ref="A7:Q7"/>
    <mergeCell ref="G9:G12"/>
    <mergeCell ref="H9:H11"/>
    <mergeCell ref="B1:E1"/>
    <mergeCell ref="G1:H1"/>
    <mergeCell ref="A2:Q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1181102362204722" right="0.51181102362204722" top="0.35433070866141736" bottom="0.15748031496062992" header="0.31496062992125984" footer="0.31496062992125984"/>
  <pageSetup paperSize="9" scale="39" fitToHeight="0" orientation="landscape" r:id="rId1"/>
  <rowBreaks count="7" manualBreakCount="7">
    <brk id="40" max="16" man="1"/>
    <brk id="65" max="16" man="1"/>
    <brk id="87" max="16" man="1"/>
    <brk id="112" max="16" man="1"/>
    <brk id="136" max="16" man="1"/>
    <brk id="162" max="16" man="1"/>
    <brk id="1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01 09 23</vt:lpstr>
      <vt:lpstr>Лист1</vt:lpstr>
      <vt:lpstr>'01 09 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2023-09-11T11:28:55Z</dcterms:modified>
</cp:coreProperties>
</file>